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637" activeTab="0"/>
  </bookViews>
  <sheets>
    <sheet name="Zestawienie przych. i wydatków" sheetId="1" r:id="rId1"/>
    <sheet name="Przychody i wydatki tematycznie" sheetId="2" r:id="rId2"/>
    <sheet name="Przychody i wydatki chronolog. " sheetId="3" r:id="rId3"/>
    <sheet name="Stan konta i kasy 2011" sheetId="4" r:id="rId4"/>
    <sheet name="Szkolenia" sheetId="5" r:id="rId5"/>
    <sheet name="Polisa 2011" sheetId="6" r:id="rId6"/>
    <sheet name="Wpłaty składek chronologicznie" sheetId="7" r:id="rId7"/>
    <sheet name="Członkowie" sheetId="8" r:id="rId8"/>
    <sheet name=" Wpłaty składek alfabetycznie" sheetId="9" r:id="rId9"/>
  </sheets>
  <definedNames>
    <definedName name="_xlnm.Print_Area" localSheetId="8">' Wpłaty składek alfabetycznie'!$A$53:$C$298</definedName>
  </definedNames>
  <calcPr fullCalcOnLoad="1"/>
</workbook>
</file>

<file path=xl/sharedStrings.xml><?xml version="1.0" encoding="utf-8"?>
<sst xmlns="http://schemas.openxmlformats.org/spreadsheetml/2006/main" count="5173" uniqueCount="464">
  <si>
    <t>Dymarska Wioletta</t>
  </si>
  <si>
    <t>Aszyk Marcin</t>
  </si>
  <si>
    <t>Barańska Mirosława</t>
  </si>
  <si>
    <t>Bobkiewicz Olga Agata</t>
  </si>
  <si>
    <t>Borowiak Magdalena</t>
  </si>
  <si>
    <t>Brzeziński Zdzisław Jan</t>
  </si>
  <si>
    <t>Danilczuk Bogna Katarzyna</t>
  </si>
  <si>
    <t>Dąbrowska Agnieszka</t>
  </si>
  <si>
    <t>Dobrowolska Katarzyna</t>
  </si>
  <si>
    <t>Epimach-Szypiłło Katarzyna</t>
  </si>
  <si>
    <t>Ermusz Małgorzata</t>
  </si>
  <si>
    <t>Fik Grzegorz</t>
  </si>
  <si>
    <t>Firkowicz Eugenia</t>
  </si>
  <si>
    <t>Fleks Adam</t>
  </si>
  <si>
    <t>Garbowska Katarzyna</t>
  </si>
  <si>
    <t>Gorczyński Ireneusz</t>
  </si>
  <si>
    <t>Górak-Łuba Dorota</t>
  </si>
  <si>
    <t>Grabarczyk Małgorzata</t>
  </si>
  <si>
    <t>Grabarska Renata</t>
  </si>
  <si>
    <t>Gromadzka-Duszak Katarzyna</t>
  </si>
  <si>
    <t>Iwaniuk Justyna Agnieszka</t>
  </si>
  <si>
    <t>Jackiewicz Agnieszka</t>
  </si>
  <si>
    <t>Jagielska Julitta</t>
  </si>
  <si>
    <t>Janicka-Jankowska Krystyna</t>
  </si>
  <si>
    <t>Jaśkiewicz Grażyna</t>
  </si>
  <si>
    <t>Jodko-Haupa Alicja</t>
  </si>
  <si>
    <t>Kaczmarek Jacek</t>
  </si>
  <si>
    <t>Kanthak Anna</t>
  </si>
  <si>
    <t>Karbowska Małgorzata</t>
  </si>
  <si>
    <t>Kiedrowicz Katarzyna</t>
  </si>
  <si>
    <t>Kin Jacek</t>
  </si>
  <si>
    <t>Kobyzew-Gładzka Elżbieta</t>
  </si>
  <si>
    <t>Kocik Ewa</t>
  </si>
  <si>
    <t>Korcz-Bombała Irena</t>
  </si>
  <si>
    <t>Kordas Grażyna</t>
  </si>
  <si>
    <t>Kowalczyk Anna Maria</t>
  </si>
  <si>
    <t>Krzemińska Małgorzata</t>
  </si>
  <si>
    <t>Krzemińska-Gajzler Ewa</t>
  </si>
  <si>
    <t>Kuchejda Tadeusz</t>
  </si>
  <si>
    <t>Lemieszko Wioletta</t>
  </si>
  <si>
    <t>Lewicka Lidia</t>
  </si>
  <si>
    <t>Łapińska-Kopiejć Monika</t>
  </si>
  <si>
    <t>Łuba Piotr</t>
  </si>
  <si>
    <t>Mach Marcin</t>
  </si>
  <si>
    <t>Matejczuk Krystyna</t>
  </si>
  <si>
    <t>Matusewicz Maria</t>
  </si>
  <si>
    <t>Micewicz Paweł</t>
  </si>
  <si>
    <t>Mikulska Aneta</t>
  </si>
  <si>
    <t>Moskal Ryszard</t>
  </si>
  <si>
    <t>Myszk Anita</t>
  </si>
  <si>
    <t>Nanowska Ewa</t>
  </si>
  <si>
    <t>Nosorowska Małgorzata</t>
  </si>
  <si>
    <t>Orłasiuk Nadzieja</t>
  </si>
  <si>
    <t>Opieszyńska-Nagórka Maria</t>
  </si>
  <si>
    <t>Pakuła-Piaścik Marzena</t>
  </si>
  <si>
    <t>Pawlak Dorota</t>
  </si>
  <si>
    <t>Pijanowski Andrzej</t>
  </si>
  <si>
    <t>Pikiel Sylwia</t>
  </si>
  <si>
    <t>Popowska Magdalena</t>
  </si>
  <si>
    <t>Radtke Agata</t>
  </si>
  <si>
    <t>Rajewska Alicja</t>
  </si>
  <si>
    <t>Smolińska Edyta</t>
  </si>
  <si>
    <t>Sprengler Walentyna</t>
  </si>
  <si>
    <t>Spychała Alina</t>
  </si>
  <si>
    <t>Chamski Jan</t>
  </si>
  <si>
    <t>Karlsson Maria </t>
  </si>
  <si>
    <t>Kassolik Anna </t>
  </si>
  <si>
    <t>Kniaź Bernarda </t>
  </si>
  <si>
    <t>Kok Alida Maria de</t>
  </si>
  <si>
    <t>Kujawa Alina </t>
  </si>
  <si>
    <t>Stajewska Anna</t>
  </si>
  <si>
    <t>Stańco Jerzy</t>
  </si>
  <si>
    <t>Stelmasiewicz Maria</t>
  </si>
  <si>
    <t>Suchodolski Zbigniew</t>
  </si>
  <si>
    <t>Szefler Tadeusz</t>
  </si>
  <si>
    <t>Szymczak Lesya</t>
  </si>
  <si>
    <t>Ścibiwołk Małgorzata</t>
  </si>
  <si>
    <t>Tomsia Bożena</t>
  </si>
  <si>
    <t>Wierzba Krzysztof</t>
  </si>
  <si>
    <t>Wojtkuński Andrzej</t>
  </si>
  <si>
    <t>Wommelsdorf Bożena</t>
  </si>
  <si>
    <t>Zabża Teresa</t>
  </si>
  <si>
    <t>Zalewska Danuta</t>
  </si>
  <si>
    <t>Zamkowski Michał</t>
  </si>
  <si>
    <t>Zarzycka-Jacewicz Elżbieta</t>
  </si>
  <si>
    <t>Zawiślak Danuta</t>
  </si>
  <si>
    <t>Zbróg Anna</t>
  </si>
  <si>
    <t>Żabczyńska Grażyna</t>
  </si>
  <si>
    <t>Żelewska Gabriela</t>
  </si>
  <si>
    <t>Polakiewicz Maria</t>
  </si>
  <si>
    <t>Piętka-Czech Joanna</t>
  </si>
  <si>
    <t>Chodań Andrzej</t>
  </si>
  <si>
    <t>Pędzich Krzysztof</t>
  </si>
  <si>
    <t>Lukas Katarzyna</t>
  </si>
  <si>
    <t>Kot Katarzyna</t>
  </si>
  <si>
    <t>Zwick Lenard</t>
  </si>
  <si>
    <t>Gawriilidis Maria Katarzyna</t>
  </si>
  <si>
    <t>Borowiecka Aneta</t>
  </si>
  <si>
    <t>Blok-Krampa Magdalena</t>
  </si>
  <si>
    <t>Maternowska-Belkessam Grażyna</t>
  </si>
  <si>
    <t>Szczygieł-Reutt Małgorzata</t>
  </si>
  <si>
    <t>Ratajski Remigiusz</t>
  </si>
  <si>
    <t>Ratajski Remigiusz</t>
  </si>
  <si>
    <t>rok przyjęcia
 do BST</t>
  </si>
  <si>
    <t>2006
wpłaty składek</t>
  </si>
  <si>
    <t>2007
wpłaty składek</t>
  </si>
  <si>
    <t>2007
wpłaty za polisę</t>
  </si>
  <si>
    <t>2008
składki do zapłaty</t>
  </si>
  <si>
    <t>2008
wpłaty składek</t>
  </si>
  <si>
    <t>Biel Łucja</t>
  </si>
  <si>
    <t>Suma wszystkich wpłat</t>
  </si>
  <si>
    <t>Makurat Hanna</t>
  </si>
  <si>
    <t>Kurzępa Danuta</t>
  </si>
  <si>
    <t>kwota</t>
  </si>
  <si>
    <t>nr kol.</t>
  </si>
  <si>
    <t>.</t>
  </si>
  <si>
    <t>Suma wpłat od danej osoby</t>
  </si>
  <si>
    <t>Konto bankowe</t>
  </si>
  <si>
    <t>poz.</t>
  </si>
  <si>
    <t>data</t>
  </si>
  <si>
    <t>tytuł</t>
  </si>
  <si>
    <t>saldo</t>
  </si>
  <si>
    <t>opłata bankowa</t>
  </si>
  <si>
    <t>składka członkowska</t>
  </si>
  <si>
    <t>prowizja bankowa</t>
  </si>
  <si>
    <t>Saldo końcowe</t>
  </si>
  <si>
    <t xml:space="preserve">Rozliczenie kasy  </t>
  </si>
  <si>
    <t>saldo początkowe</t>
  </si>
  <si>
    <t>Podsumowanie stanu konta bankowego i kasy</t>
  </si>
  <si>
    <t>Saldo rachunku bankowego</t>
  </si>
  <si>
    <t>Saldo kasy</t>
  </si>
  <si>
    <t>ubezpieczenie OC</t>
  </si>
  <si>
    <t>Gorczyńska Ilona</t>
  </si>
  <si>
    <t xml:space="preserve">Stajewska Ada </t>
  </si>
  <si>
    <t>Kwiatkowska Bożena</t>
  </si>
  <si>
    <t>status</t>
  </si>
  <si>
    <t>Krzyżanowski Wojciech</t>
  </si>
  <si>
    <t>Sroczyńska Marta</t>
  </si>
  <si>
    <t>Rogińska Barbara</t>
  </si>
  <si>
    <t>Figas-Dziecielska Aleksandra</t>
  </si>
  <si>
    <t>Stajewska Ada</t>
  </si>
  <si>
    <t>Skupnik Barbara</t>
  </si>
  <si>
    <t>Rutkowski Zbigniew</t>
  </si>
  <si>
    <t>Talarczyk Małgorzata</t>
  </si>
  <si>
    <t>Kielan-Antończak Małgorzata</t>
  </si>
  <si>
    <t>Działowska Anna</t>
  </si>
  <si>
    <t>SUMA</t>
  </si>
  <si>
    <t>Nanowska-Szmyt Ewa</t>
  </si>
  <si>
    <t>Owłasiuk Nadzieja</t>
  </si>
  <si>
    <t>Rogińska-Sobuś Barbara</t>
  </si>
  <si>
    <t>Saczek Andrzej</t>
  </si>
  <si>
    <t>Sejmicka Monika</t>
  </si>
  <si>
    <t>Thun Barbara</t>
  </si>
  <si>
    <t>Procner Izabella </t>
  </si>
  <si>
    <t>Suma należnych składek</t>
  </si>
  <si>
    <t>Łutek Magdalena</t>
  </si>
  <si>
    <r>
      <t xml:space="preserve">Nadpłata/ </t>
    </r>
    <r>
      <rPr>
        <sz val="8"/>
        <color indexed="10"/>
        <rFont val="Arial"/>
        <family val="2"/>
      </rPr>
      <t>Zaległości</t>
    </r>
  </si>
  <si>
    <t>Radiměřský Jarosław</t>
  </si>
  <si>
    <t>data wpływu</t>
  </si>
  <si>
    <t>nazwisko i imię</t>
  </si>
  <si>
    <t>2008
terminowe wpłaty za OC</t>
  </si>
  <si>
    <t>2009
składki do zapłaty</t>
  </si>
  <si>
    <t>2009
wpłaty składek</t>
  </si>
  <si>
    <t>Skupińska-Dybek Elżbieta</t>
  </si>
  <si>
    <t>odsetki</t>
  </si>
  <si>
    <t>polisa OC</t>
  </si>
  <si>
    <t>Bańko Dorota</t>
  </si>
  <si>
    <t>Imbierowicz Małgorzata</t>
  </si>
  <si>
    <t>Bartoszak Aleksandra</t>
  </si>
  <si>
    <t>Dziubińska-Jurczak Magdalena</t>
  </si>
  <si>
    <t>Machowski Paweł</t>
  </si>
  <si>
    <t>Maniakowska Agnieszka</t>
  </si>
  <si>
    <t>Szyca-Wojciechowska Małgorzata</t>
  </si>
  <si>
    <t>Rusinek Amanda</t>
  </si>
  <si>
    <t>Madej Paweł</t>
  </si>
  <si>
    <t>Kościuczuk Tomasz</t>
  </si>
  <si>
    <t>Skowrońska-Dall Ewelina</t>
  </si>
  <si>
    <t>Sywula Joanna</t>
  </si>
  <si>
    <t>Niebrzydowska Agnieszka</t>
  </si>
  <si>
    <t>Lewandowska Agata</t>
  </si>
  <si>
    <t>Szachta Anna</t>
  </si>
  <si>
    <t>Warecka Katarzyna</t>
  </si>
  <si>
    <t>Gruchała Magdalena</t>
  </si>
  <si>
    <t>Piesik Jolanta</t>
  </si>
  <si>
    <t>Bereda-Rosołek Katarzyna</t>
  </si>
  <si>
    <t>nr rachunku</t>
  </si>
  <si>
    <t>Dorota Górak-Łuba</t>
  </si>
  <si>
    <t>Piotrowska Elżbieta</t>
  </si>
  <si>
    <t>Pawliszyn Anna</t>
  </si>
  <si>
    <t>Bacdorf Maria</t>
  </si>
  <si>
    <t>2009
terminowe wpłaty za OC</t>
  </si>
  <si>
    <t>2010
składki do zapłaty</t>
  </si>
  <si>
    <t>2010
wpłaty składek</t>
  </si>
  <si>
    <t>2006
składki do zapłaty</t>
  </si>
  <si>
    <t>2007
składki do zapłaty</t>
  </si>
  <si>
    <t>Witek Arkadiusz</t>
  </si>
  <si>
    <t>Bielińska Jolanta</t>
  </si>
  <si>
    <t>Scholtz Jarosław</t>
  </si>
  <si>
    <t>kto</t>
  </si>
  <si>
    <t>Karlsson Maria</t>
  </si>
  <si>
    <t>Kujawska Joanna</t>
  </si>
  <si>
    <t>Turzyńska Katarzyna</t>
  </si>
  <si>
    <t>zmienić formatowanie na Courier New</t>
  </si>
  <si>
    <t>Jachna Jerzy</t>
  </si>
  <si>
    <t>Wpłaty osób skreślonych z listy członków</t>
  </si>
  <si>
    <t>Raszczyk Izabela</t>
  </si>
  <si>
    <t>Milewicz Dorota</t>
  </si>
  <si>
    <t>Demko Iryna</t>
  </si>
  <si>
    <t>Waluk-Jaguszewska Elżbieta</t>
  </si>
  <si>
    <r>
      <t>Decyzją Walnego Zebrania Członków z dnia 24.04.2010</t>
    </r>
    <r>
      <rPr>
        <b/>
        <sz val="10"/>
        <rFont val="Arial"/>
        <family val="2"/>
      </rPr>
      <t xml:space="preserve"> </t>
    </r>
    <r>
      <rPr>
        <sz val="11"/>
        <rFont val="Arial"/>
        <family val="2"/>
      </rPr>
      <t>Andrzejowi Pijanowskiemu zmniejszono wysokość składki o połowę.</t>
    </r>
  </si>
  <si>
    <t>Węglarek Łukasz</t>
  </si>
  <si>
    <t>Grotek Edyta</t>
  </si>
  <si>
    <t>Białoskórska Małgorzata</t>
  </si>
  <si>
    <t>Duzowska Agnieszka</t>
  </si>
  <si>
    <t>Bartosińska Monika</t>
  </si>
  <si>
    <t>Szymaniak Monika</t>
  </si>
  <si>
    <t>zewn.</t>
  </si>
  <si>
    <t>Stec Wanda</t>
  </si>
  <si>
    <t>Małgorzata Grabarczyk</t>
  </si>
  <si>
    <t>podmiot</t>
  </si>
  <si>
    <t>adres</t>
  </si>
  <si>
    <t>NIP</t>
  </si>
  <si>
    <t>584-238-67-58</t>
  </si>
  <si>
    <t>586-207-52-34</t>
  </si>
  <si>
    <t>583-209-02-46</t>
  </si>
  <si>
    <t>585-020-49-21</t>
  </si>
  <si>
    <t>Biuro Tłumaczeń Adam Fleks</t>
  </si>
  <si>
    <t>584-106-39-70</t>
  </si>
  <si>
    <t>Tłumacz języka francuskiego Monika Szymaniak</t>
  </si>
  <si>
    <t>Anna Stajewska</t>
  </si>
  <si>
    <t>Zbigniew Suchodolski Baltic Partner</t>
  </si>
  <si>
    <t>957-082-44-93</t>
  </si>
  <si>
    <t>585-132-69-74</t>
  </si>
  <si>
    <t>948-206-39-59</t>
  </si>
  <si>
    <t>MERITUM s.c. M.J. Ścibiwołk</t>
  </si>
  <si>
    <t>L.S. LINGUA Sp. z o.o.</t>
  </si>
  <si>
    <t>Andrzej Wojtkuński</t>
  </si>
  <si>
    <t>583-298-13-53</t>
  </si>
  <si>
    <t>Małgorzata Ermusz</t>
  </si>
  <si>
    <t>Biuro Tłumaczeń Małgorzata Grabarczyk</t>
  </si>
  <si>
    <t>585-111-00-27</t>
  </si>
  <si>
    <t>TAKT  Tadeusz Szefler</t>
  </si>
  <si>
    <t>583-020-14-11</t>
  </si>
  <si>
    <t>839-296-28-37</t>
  </si>
  <si>
    <t>Biuro Tłumaczeń Grażyna Jaśkiewicz</t>
  </si>
  <si>
    <t>957-050-60-20</t>
  </si>
  <si>
    <t>Usługi Tłumaczeniowe i Maszynopisania – Grzegorz Fik</t>
  </si>
  <si>
    <t>583-200-66-65</t>
  </si>
  <si>
    <t>GAMA - Olga Agata Bobkiewicz</t>
  </si>
  <si>
    <t>584-201-27-27</t>
  </si>
  <si>
    <t>586-101-53-36</t>
  </si>
  <si>
    <t>586-106-50-21</t>
  </si>
  <si>
    <t>593-17-83-283</t>
  </si>
  <si>
    <t>Ing. Tadeusz Kuchejda</t>
  </si>
  <si>
    <t>Biuro Tłumaczeń Ewa Kocik</t>
  </si>
  <si>
    <t>957-042-52-50</t>
  </si>
  <si>
    <t>796-230-50-25</t>
  </si>
  <si>
    <t>GAUDI Jacek Kaczmarek</t>
  </si>
  <si>
    <t>958-051-69-07</t>
  </si>
  <si>
    <t>Jasińska Monika</t>
  </si>
  <si>
    <t>Bukowski Artur Jan</t>
  </si>
  <si>
    <t>2010
terminowe wpłaty za OC</t>
  </si>
  <si>
    <t>2011
składki do zapłaty</t>
  </si>
  <si>
    <t>2011
wpłaty składek</t>
  </si>
  <si>
    <t>za okres 1–31 stycznia 2011</t>
  </si>
  <si>
    <t>baner BST</t>
  </si>
  <si>
    <t xml:space="preserve">art. żywn. na spotkanie wigilijne </t>
  </si>
  <si>
    <t>Hańczewska Dagmara</t>
  </si>
  <si>
    <t>Mrzygłód Łukasz</t>
  </si>
  <si>
    <t>Pietrzyk Marzena</t>
  </si>
  <si>
    <t>Szruba Katarzyna</t>
  </si>
  <si>
    <t>za okres 1–28 lutego 2011</t>
  </si>
  <si>
    <t>dokument, sprawa</t>
  </si>
  <si>
    <t>Hanczewska Dagmara</t>
  </si>
  <si>
    <t>catering</t>
  </si>
  <si>
    <t>Antwork Sp. z o.o.</t>
  </si>
  <si>
    <t>tłumaczenie wyitryny</t>
  </si>
  <si>
    <t>Nr</t>
  </si>
  <si>
    <t>Ostatni wystawiony rachunek (wystawia się albo KP, albo rachunek)</t>
  </si>
  <si>
    <t>Kwota</t>
  </si>
  <si>
    <t>nadanie listu zwykłego</t>
  </si>
  <si>
    <t>hotel pana szkolącego od przecinków</t>
  </si>
  <si>
    <t>faktura za kwiaty dla Japonki</t>
  </si>
  <si>
    <t>opłaty pocztowe</t>
  </si>
  <si>
    <t>za okres 1–31 marca 2011</t>
  </si>
  <si>
    <t>użytkowanie karty</t>
  </si>
  <si>
    <t>Korekta tłum. statutu BST</t>
  </si>
  <si>
    <t>Utrzymanie witryny</t>
  </si>
  <si>
    <t>szkolenie</t>
  </si>
  <si>
    <t>KRZEMINSKA-GAJZLER EWA</t>
  </si>
  <si>
    <t>Kurzępa Danuta Anna</t>
  </si>
  <si>
    <t>Szprenger Walentyna</t>
  </si>
  <si>
    <t>za okres 1–30 kwietnia 2011</t>
  </si>
  <si>
    <t>Liban Marek</t>
  </si>
  <si>
    <t>Aktualizacja banera internetowego</t>
  </si>
  <si>
    <t>wykładowca</t>
  </si>
  <si>
    <t>podjęcie gotówki z bankomatu</t>
  </si>
  <si>
    <t>Bakmaz Magdalena</t>
  </si>
  <si>
    <t>zmiana KRS</t>
  </si>
  <si>
    <t>najęcie sali</t>
  </si>
  <si>
    <t>ABIX – obsługa podatkowa</t>
  </si>
  <si>
    <t>FV 490/10 z dnia 24.11.2010 r.   zł. 305,-
FV 521/10 z dnia 16.12.2010 r.   zł. 305,-
FV 31/11   z dnia 24.01.2011 r.   zł. 307,50
FV 73/11   z dnia 24.02.2011r.   zł.  307,50
FV 115/11 z dnia 18.03.2011 r.  zł. 307,50
FV 158/11 z dnia 19.04.2011 r.  zł. 307,50
FV 160/11 z dnia 19.04.2011 r.  zł. 307,50    -  bilans</t>
  </si>
  <si>
    <t>nr</t>
  </si>
  <si>
    <t>komu</t>
  </si>
  <si>
    <t>katering</t>
  </si>
  <si>
    <t>Kmiecik Natalia</t>
  </si>
  <si>
    <t>za okres 1–31 maja 2011</t>
  </si>
  <si>
    <t>PIT-4</t>
  </si>
  <si>
    <t>Gielniak Igor</t>
  </si>
  <si>
    <t>zakup norm</t>
  </si>
  <si>
    <t>POLSKI KOMITET NORMALIZACYJNY</t>
  </si>
  <si>
    <t xml:space="preserve">Dawidowska Anna </t>
  </si>
  <si>
    <t>Dawidowska Anna</t>
  </si>
  <si>
    <t>za okres 1–30 czerwca 2011</t>
  </si>
  <si>
    <t>zakup ekranu</t>
  </si>
  <si>
    <t>zakup przedłużacza</t>
  </si>
  <si>
    <t>za okres 1–31 lipca 2011</t>
  </si>
  <si>
    <t>papier firmowy</t>
  </si>
  <si>
    <t>nie było wpłat ani wypłat w bieżącym miesiącu</t>
  </si>
  <si>
    <t>Klyus Julia</t>
  </si>
  <si>
    <t>za okres 1–31 sierpnia 2011</t>
  </si>
  <si>
    <t>członkostwo ustało w roku</t>
  </si>
  <si>
    <t>za okres 1–30 września 2011</t>
  </si>
  <si>
    <t>Aktualizacja strony www</t>
  </si>
  <si>
    <t>brak deklaracji</t>
  </si>
  <si>
    <t>Natalia Kmiecik – zwrot</t>
  </si>
  <si>
    <t>zwrot kosztów lotu do Lublany FV 698\HTT\RZ\2011 Górak-Łuba Dorota</t>
  </si>
  <si>
    <t>zwrot kosztów lotu do Lublany FV 3397/BM/10/1443 Grabarczyk Małgorzata</t>
  </si>
  <si>
    <t>za okres 1–31 października 2011</t>
  </si>
  <si>
    <t>Uczestnicy szkolenia 9 kwietnia 2011 r.</t>
  </si>
  <si>
    <t>Uczestnicy szkolenia 19 listopada 2011 r.</t>
  </si>
  <si>
    <t>gotówką</t>
  </si>
  <si>
    <t>Marciniak Rafał</t>
  </si>
  <si>
    <t>za okres 1–30 listopada 2011</t>
  </si>
  <si>
    <t>zakup okładek</t>
  </si>
  <si>
    <t>zwrot kosztów Lublany Górak-Łuba Dorota i Grabarczyk Małgorzata</t>
  </si>
  <si>
    <t>1. FV 202/2011 z dnia 19.05.2011 zł 307,50
2. FV 216/2011 z dnia 10.06.2011 zł 307,50
3. FV 281/2011 z dnia 19.07.2011 zł 307,50
4. FV 320/2011 z dnia 19.08.2011 zł 307,50
5. FV 365/2011 z dnia 21.09.2011 zł 307,50
6. FV 403/2011 z dnia 24.10.2011 zł 307,50
7. FV 436/2011 z dnia 16.11.2011 zł 307,50</t>
  </si>
  <si>
    <t>zwrot kosztów Lublany Górak-Łuba Dorota</t>
  </si>
  <si>
    <t>wydruk certyfikatów</t>
  </si>
  <si>
    <t>znaczki pocztowe</t>
  </si>
  <si>
    <t>koperty</t>
  </si>
  <si>
    <t>Polisy ubezpieczeniowe 2011</t>
  </si>
  <si>
    <t>Wariant I – składka 350 zł</t>
  </si>
  <si>
    <t>osoba reprezentująca</t>
  </si>
  <si>
    <t>wpłacona kwota</t>
  </si>
  <si>
    <t>80-358 Gdańsk, ul. Piastowska 104 E/6</t>
  </si>
  <si>
    <t>Biuro Tłumaczeń Grażyna Maternowska-Belkessam</t>
  </si>
  <si>
    <t>80-110 Gdańsk, ul Narewska 9</t>
  </si>
  <si>
    <t>583-164-99-93</t>
  </si>
  <si>
    <t>Wariant II – składka 370 zł</t>
  </si>
  <si>
    <t>BIURO TŁUMACZEŃ JĘZYKA NIEMIECKIEGO „GERMI”</t>
  </si>
  <si>
    <t>80-398 GDAŃSK
UL. OBROŃCÓW WYBRZEŻA 25B/32</t>
  </si>
  <si>
    <t>ul. Piastowska 76 B/2, 80-363 Gdańsk</t>
  </si>
  <si>
    <t>Studium Języków Obcych UNIVERSUM Anna Działowska</t>
  </si>
  <si>
    <t>Gryfa Pomorskiego 83 g/1, 81-572 Gdynia</t>
  </si>
  <si>
    <t>Lidia Lewicka - tłumaczenia konferencyjne i przysięgłe języka angielskiego</t>
  </si>
  <si>
    <t>ul. 23 marca 8c/12, 81-808 Sopot</t>
  </si>
  <si>
    <t>Biuro Tłumaczeń "Marzena"Marzena Pakuła-Piaścik</t>
  </si>
  <si>
    <t>80-175 Gdańsk Jasień , ul.Pólnicy 30/10</t>
  </si>
  <si>
    <t>DOST Eugenia Firkowicz</t>
  </si>
  <si>
    <t>81-870 Sopot, ul. Armii Krajowej 40/1</t>
  </si>
  <si>
    <t>ul. Jaśkowa Dolina 65, 80-286 Gdańsk</t>
  </si>
  <si>
    <t>957-095-81-76</t>
  </si>
  <si>
    <t>DOROTA GÓRAK-ŁUBA</t>
  </si>
  <si>
    <t>ul. Wybickiego 1/1, 81-810 Sopot</t>
  </si>
  <si>
    <t>PROGRES Tomasz Kościuczuk</t>
  </si>
  <si>
    <t>ul. Kołłątaja 15; 1. piętro; 76-200 Słupsk</t>
  </si>
  <si>
    <t>839-139-95-70</t>
  </si>
  <si>
    <t>80-442 Gdańsk, ul. Lelewela 17A/13</t>
  </si>
  <si>
    <t>ul. Spacerowa  81/21, 81-521 Gdynia</t>
  </si>
  <si>
    <t>ul. Chlebnicka 39/40, 80-830 Gdańsk</t>
  </si>
  <si>
    <t>NANOWSKA S.C. Ewa Nanowska, Ewa Nanowska-Szmyt</t>
  </si>
  <si>
    <t>ul. Płowce 34, 80-153 Gdańsk</t>
  </si>
  <si>
    <t>OPEN Marcin Mach</t>
  </si>
  <si>
    <t>ul. Piwna 56/57/1, 80-831 Gdańsk</t>
  </si>
  <si>
    <t>Biuro Tłumaczeń Anna Kanthak</t>
  </si>
  <si>
    <t>80-177 Gdansk, ul. Sympatyczna 7</t>
  </si>
  <si>
    <t>P&amp;P Micewicz Paweł &amp; Tobolski Paweł</t>
  </si>
  <si>
    <t>ul. Kubusia Puchatka 1B/4, 83-110 Tczew</t>
  </si>
  <si>
    <t>ul. Krosna 28/9; 80-857 Gdańsk</t>
  </si>
  <si>
    <t>IKB IRENA KORCZ-BOMBAŁA</t>
  </si>
  <si>
    <t>10-691 Olsztyn, ul. Wachowskiego 2/1</t>
  </si>
  <si>
    <t>81-374 Gdynia, ul. Sienkiewicza 35/1</t>
  </si>
  <si>
    <t>586 108 81 40</t>
  </si>
  <si>
    <t>Tłumacz Przysiegły Jęz. angielskiego Katarzyna Dobrowolska</t>
  </si>
  <si>
    <t>81-831 Sopot, ul. Andersa 14/6</t>
  </si>
  <si>
    <t>80-257 Gdańsk, ul. Słowackiego 60/7</t>
  </si>
  <si>
    <t>Kontakt - tłumaczenia i usługi językowe Alida Maria de Kok</t>
  </si>
  <si>
    <t>Wielka Wieś 22A, 76-220 Główczyce</t>
  </si>
  <si>
    <t>ASNOR Anna Szachta</t>
  </si>
  <si>
    <t>80-726 Gdańsk, ul. Zawodzie 20</t>
  </si>
  <si>
    <t>958-135-45-59</t>
  </si>
  <si>
    <t>TŁUMACZENIA-KONSULTACJE MAŁGORZATA TALARCZYK</t>
  </si>
  <si>
    <t>ul. Polanki 44/2, 80-308 Gdańsk</t>
  </si>
  <si>
    <t>584-149-91-82</t>
  </si>
  <si>
    <r>
      <t>"33" Ryszard Moskal</t>
    </r>
    <r>
      <rPr>
        <sz val="10"/>
        <rFont val="Arial"/>
        <family val="0"/>
      </rPr>
      <t> </t>
    </r>
  </si>
  <si>
    <t>ul. W. Wachowiaka 5/20, 81-418 Gdynia</t>
  </si>
  <si>
    <t xml:space="preserve">867 165 24 03 </t>
  </si>
  <si>
    <t>ul. Rumiankowa 15, 83-000 Juszkowo</t>
  </si>
  <si>
    <t>GROTEK DORADZTWO JĘZYKOWE</t>
  </si>
  <si>
    <t xml:space="preserve">Słowackiego 106/3; 87-100 Toruń </t>
  </si>
  <si>
    <t>80-215 Gdańsk, ul Czubińskiego 7/9</t>
  </si>
  <si>
    <t>Tłumaczenia Joanna-Piętka Czech</t>
  </si>
  <si>
    <t>Włókiennicza 62, 84-230 Rumia</t>
  </si>
  <si>
    <t>712 250 58 22</t>
  </si>
  <si>
    <t>80-288 Gdańsk, ul. Budapesztańska 9/31</t>
  </si>
  <si>
    <t>957-08-51-98</t>
  </si>
  <si>
    <t>80-041 Gdańsk, ul. Kurierów AK 16D/11</t>
  </si>
  <si>
    <t>bkd agencja kreatywna Bogna Katarzyna Danilczuk</t>
  </si>
  <si>
    <t>81-881 Sopot, ul. Cieszyńskiego 10/10</t>
  </si>
  <si>
    <t>585-123-18-77</t>
  </si>
  <si>
    <t>Na Stráni 264, 790 01 Jeseník, Czechy</t>
  </si>
  <si>
    <t>CZ7101294948</t>
  </si>
  <si>
    <t>TEKST Katarzyna Bereda-Rosołek</t>
  </si>
  <si>
    <t>ul. Piotrkowska 11/12, 80-180 Gdańsk</t>
  </si>
  <si>
    <t>561-133-62-17</t>
  </si>
  <si>
    <t>MK Maria Karlsson</t>
  </si>
  <si>
    <t>81-831 Sopot, ul. gen. Wł. Andersa 18/3</t>
  </si>
  <si>
    <t>585-120-24-10</t>
  </si>
  <si>
    <t>Wariant III – składka 590 zł</t>
  </si>
  <si>
    <r>
      <rPr>
        <i/>
        <sz val="10"/>
        <color indexed="10"/>
        <rFont val="Arial CE"/>
        <family val="0"/>
      </rPr>
      <t>Jest:</t>
    </r>
    <r>
      <rPr>
        <sz val="10"/>
        <color indexed="51"/>
        <rFont val="Arial CE"/>
        <family val="0"/>
      </rPr>
      <t xml:space="preserve"> </t>
    </r>
    <r>
      <rPr>
        <sz val="10"/>
        <color indexed="11"/>
        <rFont val="Arial CE"/>
        <family val="0"/>
      </rPr>
      <t>Lingua Perfecta Agnieszka Maniakowska</t>
    </r>
    <r>
      <rPr>
        <sz val="10"/>
        <rFont val="Arial"/>
        <family val="0"/>
      </rPr>
      <t xml:space="preserve">
</t>
    </r>
    <r>
      <rPr>
        <i/>
        <sz val="10"/>
        <color indexed="10"/>
        <rFont val="Arial CE"/>
        <family val="0"/>
      </rPr>
      <t>Powinno być:</t>
    </r>
    <r>
      <rPr>
        <sz val="10"/>
        <rFont val="Arial"/>
        <family val="0"/>
      </rPr>
      <t xml:space="preserve">
Agnieszka Maniakowska Tłumacz Przysięgły Języka Angielskiego</t>
    </r>
  </si>
  <si>
    <t>ul. Bzów 34, 75-630 Koszalin</t>
  </si>
  <si>
    <t>81-502 Gdynia, ul. Częstochowska 34</t>
  </si>
  <si>
    <t>Nowe zgłoszenia do ubezpieczenia OC</t>
  </si>
  <si>
    <t>Global Technik Service - Janusz Jagielski</t>
  </si>
  <si>
    <t>ul. Nagórskiego 7 B m. 16, 
80-463 Gdańsk</t>
  </si>
  <si>
    <t>584-148-61-04</t>
  </si>
  <si>
    <t>za okres 1–31 grudnia 2011</t>
  </si>
  <si>
    <t>wykładowcy</t>
  </si>
  <si>
    <t>KATARZYNA RUBACH</t>
  </si>
  <si>
    <t>POLISA</t>
  </si>
  <si>
    <t>Roman Kozierkiewicz – nocleg</t>
  </si>
  <si>
    <t>zakup znaczków pocztowych</t>
  </si>
  <si>
    <t>zdjąć zera dziesiętne</t>
  </si>
  <si>
    <t>ZWICK TMS Lenard Zwick</t>
  </si>
  <si>
    <t>ul. Lewinowska 44C/O/13, 03-684 Warszawa</t>
  </si>
  <si>
    <t>677 168 16 56</t>
  </si>
  <si>
    <t>TRANSLOGOS Biuro Tłumaczeń</t>
  </si>
  <si>
    <t>ul. Letniskowa 66, Kamień, 84-208 Kielno</t>
  </si>
  <si>
    <t>634-122-76-47</t>
  </si>
  <si>
    <t>za 2012</t>
  </si>
  <si>
    <t>Konto</t>
  </si>
  <si>
    <t>Kasa</t>
  </si>
  <si>
    <t>obsługa podatkowa</t>
  </si>
  <si>
    <t>utrzymanie konta bankowego</t>
  </si>
  <si>
    <t>składki członkowskie</t>
  </si>
  <si>
    <t>tłumaczenie witryny</t>
  </si>
  <si>
    <t>szkolenia</t>
  </si>
  <si>
    <t>utrzymanie witryny internetowej</t>
  </si>
  <si>
    <t>najęcie sali na szkolenia i zebrania</t>
  </si>
  <si>
    <t>zakup norm PKN dot. kabin dla tłumaczy</t>
  </si>
  <si>
    <t>zakup artykułów biurowych</t>
  </si>
  <si>
    <t>opłaty sądowe</t>
  </si>
  <si>
    <t>delegacje</t>
  </si>
  <si>
    <t>prowizje bankowe</t>
  </si>
  <si>
    <t>tłumaczenie tekstu statutu i witryny</t>
  </si>
  <si>
    <t>wykonanie banera BST</t>
  </si>
  <si>
    <t>Saldo początkowe, w tym</t>
  </si>
  <si>
    <t>na koncie</t>
  </si>
  <si>
    <t>w kasie</t>
  </si>
  <si>
    <t>Przychody, w tym:</t>
  </si>
  <si>
    <t>Wydatki, w tym:</t>
  </si>
  <si>
    <t>Saldo końcowe, w tym</t>
  </si>
  <si>
    <t>Zestawienie wszystkich przychodów i wydatków za rok 2011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</si>
</sst>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[$-415]d\ mmmm\ yyyy"/>
    <numFmt numFmtId="170" formatCode="yyyy/mm/dd;@"/>
    <numFmt numFmtId="171" formatCode="[$-415]mmmm\ yy;@"/>
    <numFmt numFmtId="172" formatCode="[$-415]mmm\ yy;@"/>
    <numFmt numFmtId="173" formatCode="0.00_ ;[Red]\-0.00\ "/>
    <numFmt numFmtId="174" formatCode="0.0_ ;[Red]\-0.0\ "/>
    <numFmt numFmtId="175" formatCode="0_ ;[Red]\-0\ "/>
    <numFmt numFmtId="176" formatCode="mmm/yyyy"/>
    <numFmt numFmtId="177" formatCode="d/mmm/yyyy"/>
    <numFmt numFmtId="178" formatCode="mmm\ yy"/>
    <numFmt numFmtId="179" formatCode="#,##0.0"/>
    <numFmt numFmtId="180" formatCode="#,##0.00\ &quot;zł&quot;"/>
    <numFmt numFmtId="181" formatCode="0.0%"/>
    <numFmt numFmtId="182" formatCode="mmmm\ yy"/>
    <numFmt numFmtId="183" formatCode="#,##0.00_ ;\-#,##0.00\ "/>
    <numFmt numFmtId="184" formatCode="0.00000"/>
    <numFmt numFmtId="185" formatCode="#,##0_ ;[Red]\-#,##0\ "/>
    <numFmt numFmtId="186" formatCode="d\ mmm"/>
    <numFmt numFmtId="187" formatCode="_-* #,##0\ &quot;zł&quot;_-;\-* #,##0\ &quot;zł&quot;_-;_-* &quot;-&quot;??\ &quot;zł&quot;_-;_-@_-"/>
    <numFmt numFmtId="188" formatCode="000\-000\-00\-00"/>
    <numFmt numFmtId="189" formatCode="00\-000"/>
    <numFmt numFmtId="190" formatCode="_-* #,##0.00\ [$€-1]_-;\-* #,##0.00\ [$€-1]_-;_-* &quot;-&quot;??\ [$€-1]_-"/>
    <numFmt numFmtId="191" formatCode="[$-415]d\ mmm;@"/>
    <numFmt numFmtId="192" formatCode="0.0"/>
    <numFmt numFmtId="193" formatCode="0.000"/>
    <numFmt numFmtId="194" formatCode="0.0000"/>
    <numFmt numFmtId="195" formatCode="#,##0.0_ ;[Red]\-#,##0.0\ "/>
    <numFmt numFmtId="196" formatCode="[$-415]d\ mmm\ yy;@"/>
    <numFmt numFmtId="197" formatCode="[$-415]mmmmm\.yy;@"/>
    <numFmt numFmtId="198" formatCode="d/mm;@"/>
    <numFmt numFmtId="199" formatCode="0.000000"/>
    <numFmt numFmtId="200" formatCode="#,##0.000"/>
    <numFmt numFmtId="201" formatCode="#,##0.0000"/>
    <numFmt numFmtId="202" formatCode="#,##0.00000"/>
    <numFmt numFmtId="203" formatCode="0.00000000"/>
    <numFmt numFmtId="204" formatCode="0.0000000"/>
    <numFmt numFmtId="205" formatCode="#,##0;[Red]#,##0"/>
    <numFmt numFmtId="206" formatCode="_-* #,##0.0\ &quot;zł&quot;_-;\-* #,##0.0\ &quot;zł&quot;_-;_-* &quot;-&quot;??\ &quot;zł&quot;_-;_-@_-"/>
    <numFmt numFmtId="207" formatCode="[$-415]dd\ mmm\ yy;@"/>
    <numFmt numFmtId="208" formatCode="[$-415]d\ mmmm\ yyyy;@"/>
    <numFmt numFmtId="209" formatCode="[$-415]d/mmm/yyyy;@"/>
    <numFmt numFmtId="210" formatCode="[$-F800]dddd\,\ mmmm\ dd\,\ yyyy"/>
    <numFmt numFmtId="211" formatCode="#,##0\ &quot;zł&quot;"/>
    <numFmt numFmtId="212" formatCode="#,##0.0_ ;\-#,##0.0\ "/>
    <numFmt numFmtId="213" formatCode="#,##0_ ;\-#,##0\ "/>
    <numFmt numFmtId="214" formatCode="0.00;[Red]0.00"/>
    <numFmt numFmtId="215" formatCode="0.0;[Red]0.0"/>
    <numFmt numFmtId="216" formatCode="0;[Red]0"/>
    <numFmt numFmtId="217" formatCode="#,##0.00\ [$€-407]"/>
  </numFmts>
  <fonts count="8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CE"/>
      <family val="0"/>
    </font>
    <font>
      <i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Courier New"/>
      <family val="3"/>
    </font>
    <font>
      <sz val="10"/>
      <name val="Times New Roman"/>
      <family val="1"/>
    </font>
    <font>
      <b/>
      <sz val="10"/>
      <name val="Arial"/>
      <family val="2"/>
    </font>
    <font>
      <sz val="10"/>
      <name val="Courier New CE"/>
      <family val="3"/>
    </font>
    <font>
      <b/>
      <i/>
      <sz val="9"/>
      <name val="Arial Narrow"/>
      <family val="2"/>
    </font>
    <font>
      <sz val="9"/>
      <color indexed="4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i/>
      <sz val="10"/>
      <name val="Courier New"/>
      <family val="3"/>
    </font>
    <font>
      <i/>
      <sz val="10"/>
      <name val="Arial"/>
      <family val="2"/>
    </font>
    <font>
      <b/>
      <i/>
      <sz val="10"/>
      <name val="Courier New"/>
      <family val="3"/>
    </font>
    <font>
      <i/>
      <sz val="10"/>
      <name val="Courier New CE"/>
      <family val="3"/>
    </font>
    <font>
      <i/>
      <sz val="9"/>
      <name val="Courier New"/>
      <family val="3"/>
    </font>
    <font>
      <i/>
      <sz val="9"/>
      <name val="Arial Narrow"/>
      <family val="2"/>
    </font>
    <font>
      <sz val="11"/>
      <name val="Arial"/>
      <family val="2"/>
    </font>
    <font>
      <sz val="10"/>
      <color indexed="57"/>
      <name val="Arial Narrow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sz val="11"/>
      <name val="Arial Narrow"/>
      <family val="2"/>
    </font>
    <font>
      <sz val="11"/>
      <name val="Calibri"/>
      <family val="2"/>
    </font>
    <font>
      <b/>
      <sz val="10"/>
      <name val="Arial CE"/>
      <family val="0"/>
    </font>
    <font>
      <b/>
      <sz val="10"/>
      <color indexed="57"/>
      <name val="Arial Narrow"/>
      <family val="2"/>
    </font>
    <font>
      <i/>
      <sz val="10"/>
      <color indexed="10"/>
      <name val="Arial CE"/>
      <family val="0"/>
    </font>
    <font>
      <sz val="10"/>
      <color indexed="51"/>
      <name val="Arial CE"/>
      <family val="0"/>
    </font>
    <font>
      <sz val="10"/>
      <color indexed="11"/>
      <name val="Arial CE"/>
      <family val="0"/>
    </font>
    <font>
      <sz val="12"/>
      <name val="Times New Roman"/>
      <family val="1"/>
    </font>
    <font>
      <b/>
      <sz val="9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Arial Black"/>
      <family val="2"/>
    </font>
    <font>
      <b/>
      <sz val="10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 Black"/>
      <family val="2"/>
    </font>
    <font>
      <b/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8" fillId="0" borderId="0">
      <alignment vertical="top"/>
      <protection/>
    </xf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63" applyFont="1" applyAlignment="1">
      <alignment vertical="top"/>
      <protection/>
    </xf>
    <xf numFmtId="0" fontId="9" fillId="0" borderId="0" xfId="63" applyFont="1" applyFill="1" applyBorder="1" applyAlignment="1">
      <alignment horizontal="right" vertical="top" wrapText="1"/>
      <protection/>
    </xf>
    <xf numFmtId="0" fontId="0" fillId="0" borderId="0" xfId="63">
      <alignment/>
      <protection/>
    </xf>
    <xf numFmtId="0" fontId="5" fillId="0" borderId="0" xfId="63" applyFont="1" applyFill="1" applyBorder="1" applyAlignment="1">
      <alignment horizontal="right" wrapText="1"/>
      <protection/>
    </xf>
    <xf numFmtId="0" fontId="5" fillId="0" borderId="0" xfId="63" applyFont="1" applyFill="1" applyBorder="1" applyAlignment="1">
      <alignment horizontal="left" wrapText="1"/>
      <protection/>
    </xf>
    <xf numFmtId="0" fontId="5" fillId="0" borderId="0" xfId="63" applyFont="1" applyFill="1" applyBorder="1" applyAlignment="1">
      <alignment horizontal="left" vertical="top" wrapText="1"/>
      <protection/>
    </xf>
    <xf numFmtId="0" fontId="5" fillId="0" borderId="0" xfId="63" applyFont="1" applyFill="1" applyBorder="1" applyAlignment="1">
      <alignment horizontal="right" vertical="top" wrapText="1"/>
      <protection/>
    </xf>
    <xf numFmtId="0" fontId="10" fillId="0" borderId="0" xfId="63" applyFont="1" applyFill="1" applyBorder="1" applyAlignment="1">
      <alignment horizontal="left" wrapText="1"/>
      <protection/>
    </xf>
    <xf numFmtId="0" fontId="7" fillId="0" borderId="0" xfId="63" applyFont="1">
      <alignment/>
      <protection/>
    </xf>
    <xf numFmtId="0" fontId="5" fillId="0" borderId="0" xfId="63" applyFont="1">
      <alignment/>
      <protection/>
    </xf>
    <xf numFmtId="0" fontId="10" fillId="0" borderId="10" xfId="63" applyFont="1" applyBorder="1" applyAlignment="1">
      <alignment wrapText="1"/>
      <protection/>
    </xf>
    <xf numFmtId="0" fontId="10" fillId="0" borderId="11" xfId="63" applyFont="1" applyBorder="1" applyAlignment="1">
      <alignment wrapText="1"/>
      <protection/>
    </xf>
    <xf numFmtId="175" fontId="0" fillId="0" borderId="0" xfId="63" applyNumberFormat="1" applyFont="1" applyFill="1" applyBorder="1" applyAlignment="1">
      <alignment horizontal="right" wrapText="1"/>
      <protection/>
    </xf>
    <xf numFmtId="0" fontId="5" fillId="33" borderId="0" xfId="0" applyFont="1" applyFill="1" applyAlignment="1">
      <alignment horizontal="right"/>
    </xf>
    <xf numFmtId="175" fontId="0" fillId="33" borderId="0" xfId="63" applyNumberFormat="1" applyFont="1" applyFill="1" applyBorder="1" applyAlignment="1">
      <alignment horizontal="right" wrapText="1"/>
      <protection/>
    </xf>
    <xf numFmtId="0" fontId="0" fillId="0" borderId="0" xfId="63" applyAlignment="1">
      <alignment horizontal="right"/>
      <protection/>
    </xf>
    <xf numFmtId="0" fontId="13" fillId="0" borderId="0" xfId="63" applyFont="1" applyAlignment="1">
      <alignment horizontal="center"/>
      <protection/>
    </xf>
    <xf numFmtId="0" fontId="13" fillId="0" borderId="0" xfId="63" applyFont="1">
      <alignment/>
      <protection/>
    </xf>
    <xf numFmtId="0" fontId="7" fillId="0" borderId="10" xfId="63" applyFont="1" applyFill="1" applyBorder="1" applyAlignment="1">
      <alignment horizontal="right" wrapText="1"/>
      <protection/>
    </xf>
    <xf numFmtId="175" fontId="7" fillId="0" borderId="11" xfId="63" applyNumberFormat="1" applyFont="1" applyFill="1" applyBorder="1" applyAlignment="1">
      <alignment horizontal="right" wrapText="1"/>
      <protection/>
    </xf>
    <xf numFmtId="14" fontId="7" fillId="0" borderId="0" xfId="63" applyNumberFormat="1" applyFont="1">
      <alignment/>
      <protection/>
    </xf>
    <xf numFmtId="0" fontId="10" fillId="0" borderId="0" xfId="63" applyFont="1" applyAlignment="1">
      <alignment horizontal="right" wrapText="1"/>
      <protection/>
    </xf>
    <xf numFmtId="0" fontId="15" fillId="0" borderId="0" xfId="63" applyFont="1">
      <alignment/>
      <protection/>
    </xf>
    <xf numFmtId="14" fontId="15" fillId="0" borderId="0" xfId="63" applyNumberFormat="1" applyFont="1">
      <alignment/>
      <protection/>
    </xf>
    <xf numFmtId="0" fontId="15" fillId="0" borderId="0" xfId="63" applyFont="1" applyFill="1" applyBorder="1" applyAlignment="1">
      <alignment horizontal="left" vertical="top" wrapText="1"/>
      <protection/>
    </xf>
    <xf numFmtId="0" fontId="6" fillId="0" borderId="0" xfId="63" applyFont="1" applyBorder="1">
      <alignment/>
      <protection/>
    </xf>
    <xf numFmtId="0" fontId="6" fillId="0" borderId="0" xfId="63" applyFont="1">
      <alignment/>
      <protection/>
    </xf>
    <xf numFmtId="0" fontId="16" fillId="0" borderId="12" xfId="63" applyFont="1" applyBorder="1">
      <alignment/>
      <protection/>
    </xf>
    <xf numFmtId="0" fontId="16" fillId="0" borderId="0" xfId="63" applyFont="1" applyBorder="1">
      <alignment/>
      <protection/>
    </xf>
    <xf numFmtId="0" fontId="6" fillId="0" borderId="13" xfId="63" applyFont="1" applyBorder="1">
      <alignment/>
      <protection/>
    </xf>
    <xf numFmtId="0" fontId="6" fillId="0" borderId="13" xfId="63" applyFont="1" applyBorder="1" applyAlignment="1">
      <alignment horizontal="center"/>
      <protection/>
    </xf>
    <xf numFmtId="0" fontId="4" fillId="0" borderId="0" xfId="63" applyFont="1" applyBorder="1">
      <alignment/>
      <protection/>
    </xf>
    <xf numFmtId="14" fontId="4" fillId="0" borderId="0" xfId="63" applyNumberFormat="1" applyFont="1" applyAlignment="1">
      <alignment horizontal="center"/>
      <protection/>
    </xf>
    <xf numFmtId="0" fontId="4" fillId="0" borderId="0" xfId="63" applyFont="1">
      <alignment/>
      <protection/>
    </xf>
    <xf numFmtId="168" fontId="4" fillId="0" borderId="0" xfId="63" applyNumberFormat="1" applyFont="1" applyBorder="1">
      <alignment/>
      <protection/>
    </xf>
    <xf numFmtId="0" fontId="17" fillId="0" borderId="0" xfId="63" applyFont="1" applyBorder="1">
      <alignment/>
      <protection/>
    </xf>
    <xf numFmtId="0" fontId="4" fillId="0" borderId="14" xfId="63" applyFont="1" applyBorder="1">
      <alignment/>
      <protection/>
    </xf>
    <xf numFmtId="0" fontId="6" fillId="0" borderId="14" xfId="63" applyFont="1" applyBorder="1" applyAlignment="1">
      <alignment horizontal="left"/>
      <protection/>
    </xf>
    <xf numFmtId="168" fontId="10" fillId="0" borderId="14" xfId="63" applyNumberFormat="1" applyFont="1" applyFill="1" applyBorder="1" applyAlignment="1">
      <alignment horizontal="right"/>
      <protection/>
    </xf>
    <xf numFmtId="168" fontId="18" fillId="34" borderId="14" xfId="63" applyNumberFormat="1" applyFont="1" applyFill="1" applyBorder="1">
      <alignment/>
      <protection/>
    </xf>
    <xf numFmtId="0" fontId="7" fillId="0" borderId="0" xfId="63" applyFont="1" applyBorder="1">
      <alignment/>
      <protection/>
    </xf>
    <xf numFmtId="0" fontId="6" fillId="0" borderId="12" xfId="63" applyFont="1" applyFill="1" applyBorder="1">
      <alignment/>
      <protection/>
    </xf>
    <xf numFmtId="0" fontId="6" fillId="0" borderId="12" xfId="63" applyFont="1" applyBorder="1">
      <alignment/>
      <protection/>
    </xf>
    <xf numFmtId="0" fontId="7" fillId="0" borderId="12" xfId="63" applyFont="1" applyBorder="1">
      <alignment/>
      <protection/>
    </xf>
    <xf numFmtId="0" fontId="6" fillId="0" borderId="0" xfId="63" applyFont="1" applyBorder="1" applyAlignment="1">
      <alignment horizontal="left"/>
      <protection/>
    </xf>
    <xf numFmtId="168" fontId="10" fillId="0" borderId="0" xfId="63" applyNumberFormat="1" applyFont="1" applyFill="1" applyBorder="1" applyAlignment="1">
      <alignment horizontal="right"/>
      <protection/>
    </xf>
    <xf numFmtId="168" fontId="18" fillId="35" borderId="14" xfId="63" applyNumberFormat="1" applyFont="1" applyFill="1" applyBorder="1">
      <alignment/>
      <protection/>
    </xf>
    <xf numFmtId="0" fontId="6" fillId="0" borderId="0" xfId="63" applyFont="1" applyFill="1" applyBorder="1">
      <alignment/>
      <protection/>
    </xf>
    <xf numFmtId="0" fontId="7" fillId="0" borderId="14" xfId="63" applyFont="1" applyBorder="1" applyAlignment="1">
      <alignment horizontal="left"/>
      <protection/>
    </xf>
    <xf numFmtId="0" fontId="7" fillId="0" borderId="0" xfId="63" applyFont="1" applyBorder="1" applyAlignment="1">
      <alignment horizontal="left"/>
      <protection/>
    </xf>
    <xf numFmtId="0" fontId="6" fillId="0" borderId="14" xfId="63" applyFont="1" applyFill="1" applyBorder="1">
      <alignment/>
      <protection/>
    </xf>
    <xf numFmtId="168" fontId="18" fillId="36" borderId="14" xfId="63" applyNumberFormat="1" applyFont="1" applyFill="1" applyBorder="1">
      <alignment/>
      <protection/>
    </xf>
    <xf numFmtId="0" fontId="7" fillId="0" borderId="0" xfId="63" applyFont="1" applyAlignment="1">
      <alignment horizontal="right"/>
      <protection/>
    </xf>
    <xf numFmtId="0" fontId="19" fillId="0" borderId="13" xfId="63" applyFont="1" applyBorder="1">
      <alignment/>
      <protection/>
    </xf>
    <xf numFmtId="0" fontId="1" fillId="0" borderId="0" xfId="63" applyFont="1" applyAlignment="1">
      <alignment horizontal="right" wrapText="1"/>
      <protection/>
    </xf>
    <xf numFmtId="0" fontId="0" fillId="0" borderId="0" xfId="63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63" applyFont="1" applyFill="1" applyBorder="1" applyAlignment="1">
      <alignment horizontal="right" wrapText="1"/>
      <protection/>
    </xf>
    <xf numFmtId="0" fontId="5" fillId="0" borderId="11" xfId="63" applyFont="1" applyFill="1" applyBorder="1" applyAlignment="1">
      <alignment horizontal="right" wrapText="1"/>
      <protection/>
    </xf>
    <xf numFmtId="4" fontId="14" fillId="36" borderId="0" xfId="63" applyNumberFormat="1" applyFont="1" applyFill="1" applyBorder="1" applyAlignment="1">
      <alignment horizontal="right" vertical="top" wrapText="1"/>
      <protection/>
    </xf>
    <xf numFmtId="0" fontId="0" fillId="36" borderId="0" xfId="63" applyFill="1">
      <alignment/>
      <protection/>
    </xf>
    <xf numFmtId="0" fontId="7" fillId="36" borderId="11" xfId="63" applyFont="1" applyFill="1" applyBorder="1" applyAlignment="1">
      <alignment horizontal="right" wrapText="1"/>
      <protection/>
    </xf>
    <xf numFmtId="0" fontId="14" fillId="36" borderId="0" xfId="63" applyFont="1" applyFill="1" applyAlignment="1">
      <alignment horizontal="right"/>
      <protection/>
    </xf>
    <xf numFmtId="0" fontId="12" fillId="37" borderId="0" xfId="63" applyFont="1" applyFill="1" applyAlignment="1">
      <alignment horizontal="right"/>
      <protection/>
    </xf>
    <xf numFmtId="0" fontId="21" fillId="0" borderId="0" xfId="63" applyFont="1">
      <alignment/>
      <protection/>
    </xf>
    <xf numFmtId="0" fontId="0" fillId="0" borderId="0" xfId="63" applyFont="1">
      <alignment/>
      <protection/>
    </xf>
    <xf numFmtId="3" fontId="6" fillId="0" borderId="0" xfId="63" applyNumberFormat="1" applyFont="1" applyFill="1" applyBorder="1" applyAlignment="1">
      <alignment horizontal="right" vertical="top" wrapText="1"/>
      <protection/>
    </xf>
    <xf numFmtId="3" fontId="7" fillId="36" borderId="10" xfId="63" applyNumberFormat="1" applyFont="1" applyFill="1" applyBorder="1" applyAlignment="1">
      <alignment horizontal="right" wrapText="1"/>
      <protection/>
    </xf>
    <xf numFmtId="175" fontId="0" fillId="33" borderId="11" xfId="63" applyNumberFormat="1" applyFont="1" applyFill="1" applyBorder="1" applyAlignment="1">
      <alignment horizontal="right" wrapText="1"/>
      <protection/>
    </xf>
    <xf numFmtId="4" fontId="12" fillId="37" borderId="0" xfId="63" applyNumberFormat="1" applyFont="1" applyFill="1" applyBorder="1" applyAlignment="1">
      <alignment horizontal="right" wrapText="1"/>
      <protection/>
    </xf>
    <xf numFmtId="4" fontId="6" fillId="0" borderId="0" xfId="63" applyNumberFormat="1" applyFont="1" applyFill="1" applyBorder="1" applyAlignment="1">
      <alignment horizontal="right" vertical="top" wrapText="1"/>
      <protection/>
    </xf>
    <xf numFmtId="185" fontId="22" fillId="0" borderId="0" xfId="63" applyNumberFormat="1" applyFont="1" applyBorder="1">
      <alignment/>
      <protection/>
    </xf>
    <xf numFmtId="0" fontId="23" fillId="0" borderId="0" xfId="63" applyFont="1" applyFill="1" applyBorder="1" applyAlignment="1">
      <alignment horizontal="right" wrapText="1"/>
      <protection/>
    </xf>
    <xf numFmtId="0" fontId="23" fillId="33" borderId="0" xfId="63" applyFont="1" applyFill="1" applyBorder="1" applyAlignment="1">
      <alignment horizontal="right" wrapText="1"/>
      <protection/>
    </xf>
    <xf numFmtId="175" fontId="9" fillId="0" borderId="11" xfId="63" applyNumberFormat="1" applyFont="1" applyFill="1" applyBorder="1" applyAlignment="1">
      <alignment horizontal="right" wrapText="1"/>
      <protection/>
    </xf>
    <xf numFmtId="0" fontId="23" fillId="0" borderId="11" xfId="63" applyFont="1" applyFill="1" applyBorder="1" applyAlignment="1">
      <alignment horizontal="right" wrapText="1"/>
      <protection/>
    </xf>
    <xf numFmtId="0" fontId="24" fillId="0" borderId="0" xfId="63" applyFont="1" applyFill="1" applyBorder="1" applyAlignment="1">
      <alignment horizontal="right" wrapText="1"/>
      <protection/>
    </xf>
    <xf numFmtId="0" fontId="9" fillId="0" borderId="10" xfId="63" applyFont="1" applyFill="1" applyBorder="1" applyAlignment="1">
      <alignment horizontal="right" wrapText="1"/>
      <protection/>
    </xf>
    <xf numFmtId="0" fontId="24" fillId="0" borderId="0" xfId="63" applyFont="1">
      <alignment/>
      <protection/>
    </xf>
    <xf numFmtId="14" fontId="4" fillId="0" borderId="0" xfId="63" applyNumberFormat="1" applyFont="1" applyAlignment="1">
      <alignment horizontal="left"/>
      <protection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63" applyFont="1" applyFill="1" applyBorder="1" applyAlignment="1">
      <alignment horizontal="left" wrapText="1"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0" xfId="63" applyFont="1" applyFill="1" applyBorder="1" applyAlignment="1">
      <alignment wrapText="1"/>
      <protection/>
    </xf>
    <xf numFmtId="0" fontId="24" fillId="0" borderId="0" xfId="63" applyFont="1" applyFill="1" applyBorder="1" applyAlignment="1">
      <alignment horizontal="left" vertical="top"/>
      <protection/>
    </xf>
    <xf numFmtId="0" fontId="24" fillId="0" borderId="0" xfId="63" applyFont="1" applyFill="1" applyBorder="1" applyAlignment="1">
      <alignment horizontal="left" wrapText="1"/>
      <protection/>
    </xf>
    <xf numFmtId="0" fontId="7" fillId="36" borderId="11" xfId="63" applyFont="1" applyFill="1" applyBorder="1">
      <alignment/>
      <protection/>
    </xf>
    <xf numFmtId="0" fontId="0" fillId="0" borderId="0" xfId="0" applyFont="1" applyAlignment="1">
      <alignment/>
    </xf>
    <xf numFmtId="0" fontId="7" fillId="0" borderId="14" xfId="63" applyFont="1" applyBorder="1">
      <alignment/>
      <protection/>
    </xf>
    <xf numFmtId="168" fontId="18" fillId="35" borderId="15" xfId="63" applyNumberFormat="1" applyFont="1" applyFill="1" applyBorder="1">
      <alignment/>
      <protection/>
    </xf>
    <xf numFmtId="175" fontId="24" fillId="0" borderId="0" xfId="63" applyNumberFormat="1" applyFont="1" applyFill="1" applyBorder="1" applyAlignment="1">
      <alignment horizontal="right" wrapText="1"/>
      <protection/>
    </xf>
    <xf numFmtId="0" fontId="26" fillId="0" borderId="0" xfId="63" applyFont="1">
      <alignment/>
      <protection/>
    </xf>
    <xf numFmtId="0" fontId="24" fillId="0" borderId="0" xfId="63" applyFont="1">
      <alignment/>
      <protection/>
    </xf>
    <xf numFmtId="185" fontId="27" fillId="0" borderId="0" xfId="63" applyNumberFormat="1" applyFont="1" applyBorder="1">
      <alignment/>
      <protection/>
    </xf>
    <xf numFmtId="185" fontId="4" fillId="0" borderId="0" xfId="63" applyNumberFormat="1" applyFont="1" applyBorder="1" applyAlignment="1">
      <alignment wrapText="1"/>
      <protection/>
    </xf>
    <xf numFmtId="0" fontId="9" fillId="0" borderId="0" xfId="63" applyFont="1" applyFill="1" applyBorder="1" applyAlignment="1">
      <alignment horizontal="left" vertical="top"/>
      <protection/>
    </xf>
    <xf numFmtId="14" fontId="28" fillId="0" borderId="0" xfId="63" applyNumberFormat="1" applyFont="1" applyAlignment="1">
      <alignment horizontal="center"/>
      <protection/>
    </xf>
    <xf numFmtId="0" fontId="23" fillId="0" borderId="0" xfId="63" applyFont="1" applyFill="1" applyBorder="1" applyAlignment="1">
      <alignment horizontal="left" vertical="top" wrapText="1"/>
      <protection/>
    </xf>
    <xf numFmtId="175" fontId="7" fillId="0" borderId="0" xfId="63" applyNumberFormat="1" applyFont="1" applyFill="1" applyBorder="1" applyAlignment="1">
      <alignment horizontal="right" vertical="top" wrapText="1"/>
      <protection/>
    </xf>
    <xf numFmtId="0" fontId="7" fillId="0" borderId="0" xfId="63" applyFont="1" applyFill="1" applyBorder="1" applyAlignment="1">
      <alignment horizontal="right" vertical="top" wrapText="1"/>
      <protection/>
    </xf>
    <xf numFmtId="0" fontId="5" fillId="0" borderId="0" xfId="0" applyFont="1" applyAlignment="1">
      <alignment/>
    </xf>
    <xf numFmtId="0" fontId="23" fillId="0" borderId="0" xfId="63" applyFont="1" applyFill="1" applyBorder="1" applyAlignment="1">
      <alignment horizontal="left" vertical="top"/>
      <protection/>
    </xf>
    <xf numFmtId="175" fontId="24" fillId="33" borderId="11" xfId="63" applyNumberFormat="1" applyFont="1" applyFill="1" applyBorder="1" applyAlignment="1">
      <alignment horizontal="right" wrapText="1"/>
      <protection/>
    </xf>
    <xf numFmtId="185" fontId="0" fillId="0" borderId="0" xfId="63" applyNumberFormat="1">
      <alignment/>
      <protection/>
    </xf>
    <xf numFmtId="175" fontId="80" fillId="0" borderId="11" xfId="63" applyNumberFormat="1" applyFont="1" applyFill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175" fontId="24" fillId="33" borderId="0" xfId="63" applyNumberFormat="1" applyFont="1" applyFill="1" applyBorder="1" applyAlignment="1">
      <alignment horizontal="right" wrapText="1"/>
      <protection/>
    </xf>
    <xf numFmtId="0" fontId="23" fillId="33" borderId="0" xfId="0" applyFont="1" applyFill="1" applyBorder="1" applyAlignment="1">
      <alignment horizontal="right"/>
    </xf>
    <xf numFmtId="0" fontId="9" fillId="33" borderId="0" xfId="63" applyFont="1" applyFill="1" applyBorder="1" applyAlignment="1">
      <alignment horizontal="right" wrapText="1"/>
      <protection/>
    </xf>
    <xf numFmtId="175" fontId="24" fillId="33" borderId="10" xfId="63" applyNumberFormat="1" applyFont="1" applyFill="1" applyBorder="1" applyAlignment="1">
      <alignment horizontal="right" wrapText="1"/>
      <protection/>
    </xf>
    <xf numFmtId="0" fontId="25" fillId="0" borderId="0" xfId="63" applyFont="1" applyFill="1" applyBorder="1" applyAlignment="1">
      <alignment horizontal="right" wrapText="1"/>
      <protection/>
    </xf>
    <xf numFmtId="0" fontId="9" fillId="0" borderId="0" xfId="63" applyFont="1" applyFill="1" applyBorder="1" applyAlignment="1">
      <alignment horizontal="right" wrapText="1"/>
      <protection/>
    </xf>
    <xf numFmtId="175" fontId="81" fillId="0" borderId="11" xfId="63" applyNumberFormat="1" applyFont="1" applyFill="1" applyBorder="1" applyAlignment="1">
      <alignment horizontal="right" wrapText="1"/>
      <protection/>
    </xf>
    <xf numFmtId="0" fontId="10" fillId="0" borderId="0" xfId="63" applyFont="1" applyBorder="1" applyAlignment="1">
      <alignment wrapText="1"/>
      <protection/>
    </xf>
    <xf numFmtId="0" fontId="7" fillId="0" borderId="0" xfId="63" applyFont="1" applyFill="1" applyBorder="1" applyAlignment="1">
      <alignment horizontal="right" wrapText="1"/>
      <protection/>
    </xf>
    <xf numFmtId="0" fontId="11" fillId="0" borderId="0" xfId="63" applyFont="1" applyBorder="1" applyAlignment="1">
      <alignment wrapText="1"/>
      <protection/>
    </xf>
    <xf numFmtId="0" fontId="24" fillId="0" borderId="0" xfId="63" applyFont="1" applyBorder="1" applyAlignment="1">
      <alignment horizontal="right"/>
      <protection/>
    </xf>
    <xf numFmtId="0" fontId="23" fillId="0" borderId="0" xfId="63" applyFont="1" applyBorder="1" applyAlignment="1">
      <alignment horizontal="right"/>
      <protection/>
    </xf>
    <xf numFmtId="0" fontId="7" fillId="0" borderId="0" xfId="63" applyFont="1" applyAlignment="1">
      <alignment horizontal="center"/>
      <protection/>
    </xf>
    <xf numFmtId="0" fontId="7" fillId="36" borderId="0" xfId="63" applyFont="1" applyFill="1" applyBorder="1">
      <alignment/>
      <protection/>
    </xf>
    <xf numFmtId="0" fontId="12" fillId="0" borderId="0" xfId="63" applyFont="1" applyFill="1" applyBorder="1" applyAlignment="1">
      <alignment horizontal="right" wrapText="1"/>
      <protection/>
    </xf>
    <xf numFmtId="0" fontId="14" fillId="0" borderId="0" xfId="63" applyFont="1" applyBorder="1" applyAlignment="1">
      <alignment horizontal="right"/>
      <protection/>
    </xf>
    <xf numFmtId="0" fontId="12" fillId="0" borderId="0" xfId="63" applyFont="1" applyBorder="1" applyAlignment="1">
      <alignment horizontal="right"/>
      <protection/>
    </xf>
    <xf numFmtId="175" fontId="14" fillId="33" borderId="0" xfId="63" applyNumberFormat="1" applyFont="1" applyFill="1" applyBorder="1" applyAlignment="1">
      <alignment horizontal="right" wrapText="1"/>
      <protection/>
    </xf>
    <xf numFmtId="0" fontId="12" fillId="33" borderId="0" xfId="63" applyFont="1" applyFill="1" applyBorder="1" applyAlignment="1">
      <alignment horizontal="right" wrapText="1"/>
      <protection/>
    </xf>
    <xf numFmtId="0" fontId="0" fillId="0" borderId="0" xfId="63" applyFont="1" applyBorder="1" applyAlignment="1">
      <alignment horizontal="right"/>
      <protection/>
    </xf>
    <xf numFmtId="0" fontId="12" fillId="33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4" fillId="33" borderId="0" xfId="0" applyFont="1" applyFill="1" applyBorder="1" applyAlignment="1">
      <alignment horizontal="right"/>
    </xf>
    <xf numFmtId="0" fontId="7" fillId="36" borderId="0" xfId="63" applyFont="1" applyFill="1" applyBorder="1" applyAlignment="1">
      <alignment horizontal="right" wrapText="1"/>
      <protection/>
    </xf>
    <xf numFmtId="0" fontId="5" fillId="33" borderId="0" xfId="0" applyFont="1" applyFill="1" applyBorder="1" applyAlignment="1">
      <alignment horizontal="right"/>
    </xf>
    <xf numFmtId="0" fontId="7" fillId="33" borderId="0" xfId="63" applyFont="1" applyFill="1" applyBorder="1" applyAlignment="1">
      <alignment horizontal="right" wrapText="1"/>
      <protection/>
    </xf>
    <xf numFmtId="0" fontId="7" fillId="0" borderId="0" xfId="63" applyFont="1" applyBorder="1" applyAlignment="1">
      <alignment horizontal="right"/>
      <protection/>
    </xf>
    <xf numFmtId="0" fontId="9" fillId="0" borderId="0" xfId="63" applyFont="1" applyBorder="1" applyAlignment="1">
      <alignment horizontal="right"/>
      <protection/>
    </xf>
    <xf numFmtId="0" fontId="13" fillId="0" borderId="0" xfId="63" applyFont="1" applyBorder="1" applyAlignment="1">
      <alignment horizontal="center"/>
      <protection/>
    </xf>
    <xf numFmtId="0" fontId="7" fillId="0" borderId="0" xfId="63" applyFont="1" applyFill="1" applyBorder="1" applyAlignment="1">
      <alignment horizontal="right"/>
      <protection/>
    </xf>
    <xf numFmtId="0" fontId="9" fillId="0" borderId="0" xfId="63" applyFont="1" applyFill="1" applyBorder="1" applyAlignment="1">
      <alignment horizontal="right"/>
      <protection/>
    </xf>
    <xf numFmtId="3" fontId="7" fillId="36" borderId="0" xfId="63" applyNumberFormat="1" applyFont="1" applyFill="1" applyBorder="1" applyAlignment="1">
      <alignment horizontal="right" wrapText="1"/>
      <protection/>
    </xf>
    <xf numFmtId="0" fontId="7" fillId="38" borderId="0" xfId="63" applyFont="1" applyFill="1" applyBorder="1" applyAlignment="1">
      <alignment horizontal="right" wrapText="1"/>
      <protection/>
    </xf>
    <xf numFmtId="0" fontId="12" fillId="38" borderId="0" xfId="63" applyFont="1" applyFill="1" applyBorder="1" applyAlignment="1">
      <alignment horizontal="right" wrapText="1"/>
      <protection/>
    </xf>
    <xf numFmtId="175" fontId="7" fillId="38" borderId="11" xfId="63" applyNumberFormat="1" applyFont="1" applyFill="1" applyBorder="1" applyAlignment="1">
      <alignment horizontal="right" wrapText="1"/>
      <protection/>
    </xf>
    <xf numFmtId="0" fontId="12" fillId="0" borderId="0" xfId="63" applyFont="1" applyFill="1" applyAlignment="1">
      <alignment horizontal="right"/>
      <protection/>
    </xf>
    <xf numFmtId="0" fontId="6" fillId="0" borderId="0" xfId="63" applyFont="1" applyFill="1" applyAlignment="1">
      <alignment horizontal="right"/>
      <protection/>
    </xf>
    <xf numFmtId="0" fontId="31" fillId="0" borderId="0" xfId="63" applyFont="1" applyBorder="1">
      <alignment/>
      <protection/>
    </xf>
    <xf numFmtId="0" fontId="14" fillId="0" borderId="13" xfId="63" applyFont="1" applyBorder="1">
      <alignment/>
      <protection/>
    </xf>
    <xf numFmtId="4" fontId="4" fillId="0" borderId="0" xfId="63" applyNumberFormat="1" applyFont="1">
      <alignment/>
      <protection/>
    </xf>
    <xf numFmtId="0" fontId="32" fillId="0" borderId="0" xfId="63" applyFont="1">
      <alignment/>
      <protection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168" fontId="0" fillId="39" borderId="0" xfId="0" applyNumberFormat="1" applyFill="1" applyAlignment="1">
      <alignment/>
    </xf>
    <xf numFmtId="168" fontId="18" fillId="0" borderId="0" xfId="63" applyNumberFormat="1" applyFont="1" applyBorder="1">
      <alignment/>
      <protection/>
    </xf>
    <xf numFmtId="0" fontId="21" fillId="0" borderId="0" xfId="63" applyFont="1" applyAlignment="1">
      <alignment horizontal="left"/>
      <protection/>
    </xf>
    <xf numFmtId="14" fontId="4" fillId="0" borderId="0" xfId="63" applyNumberFormat="1" applyFont="1" applyAlignment="1">
      <alignment horizontal="center" vertical="top"/>
      <protection/>
    </xf>
    <xf numFmtId="14" fontId="4" fillId="0" borderId="0" xfId="63" applyNumberFormat="1" applyFont="1" applyAlignment="1">
      <alignment horizontal="left" vertical="top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Border="1" applyAlignment="1">
      <alignment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168" fontId="4" fillId="0" borderId="0" xfId="64" applyNumberFormat="1" applyFont="1" applyBorder="1">
      <alignment/>
      <protection/>
    </xf>
    <xf numFmtId="14" fontId="4" fillId="0" borderId="0" xfId="63" applyNumberFormat="1" applyFont="1" applyAlignment="1">
      <alignment/>
      <protection/>
    </xf>
    <xf numFmtId="14" fontId="4" fillId="0" borderId="0" xfId="64" applyNumberFormat="1" applyFont="1" applyAlignment="1">
      <alignment horizontal="center"/>
      <protection/>
    </xf>
    <xf numFmtId="0" fontId="5" fillId="0" borderId="0" xfId="64" applyFont="1" applyFill="1" applyBorder="1" applyAlignment="1">
      <alignment horizontal="left" vertical="top" wrapText="1"/>
      <protection/>
    </xf>
    <xf numFmtId="185" fontId="22" fillId="0" borderId="0" xfId="64" applyNumberFormat="1" applyFont="1" applyBorder="1">
      <alignment/>
      <protection/>
    </xf>
    <xf numFmtId="0" fontId="5" fillId="0" borderId="0" xfId="64" applyFont="1" applyFill="1" applyBorder="1" applyAlignment="1">
      <alignment horizontal="left" vertical="top"/>
      <protection/>
    </xf>
    <xf numFmtId="0" fontId="5" fillId="0" borderId="0" xfId="64" applyFont="1" applyFill="1" applyBorder="1" applyAlignment="1">
      <alignment vertical="top" wrapText="1"/>
      <protection/>
    </xf>
    <xf numFmtId="0" fontId="15" fillId="0" borderId="0" xfId="64" applyFont="1">
      <alignment/>
      <protection/>
    </xf>
    <xf numFmtId="175" fontId="12" fillId="0" borderId="0" xfId="63" applyNumberFormat="1" applyFont="1" applyFill="1" applyBorder="1" applyAlignment="1">
      <alignment horizontal="right" wrapText="1"/>
      <protection/>
    </xf>
    <xf numFmtId="0" fontId="6" fillId="0" borderId="0" xfId="64" applyFont="1" applyBorder="1">
      <alignment/>
      <protection/>
    </xf>
    <xf numFmtId="0" fontId="6" fillId="0" borderId="0" xfId="64" applyFont="1">
      <alignment/>
      <protection/>
    </xf>
    <xf numFmtId="0" fontId="16" fillId="0" borderId="12" xfId="64" applyFont="1" applyBorder="1">
      <alignment/>
      <protection/>
    </xf>
    <xf numFmtId="0" fontId="16" fillId="0" borderId="0" xfId="64" applyFont="1" applyBorder="1">
      <alignment/>
      <protection/>
    </xf>
    <xf numFmtId="0" fontId="7" fillId="0" borderId="0" xfId="64" applyFont="1">
      <alignment/>
      <protection/>
    </xf>
    <xf numFmtId="0" fontId="31" fillId="0" borderId="0" xfId="64" applyFont="1" applyBorder="1">
      <alignment/>
      <protection/>
    </xf>
    <xf numFmtId="0" fontId="6" fillId="0" borderId="13" xfId="64" applyFont="1" applyBorder="1">
      <alignment/>
      <protection/>
    </xf>
    <xf numFmtId="0" fontId="6" fillId="0" borderId="13" xfId="64" applyFont="1" applyBorder="1" applyAlignment="1">
      <alignment horizontal="center"/>
      <protection/>
    </xf>
    <xf numFmtId="0" fontId="19" fillId="0" borderId="13" xfId="64" applyFont="1" applyBorder="1">
      <alignment/>
      <protection/>
    </xf>
    <xf numFmtId="0" fontId="14" fillId="0" borderId="13" xfId="64" applyFont="1" applyBorder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17" fillId="0" borderId="0" xfId="64" applyFont="1" applyBorder="1">
      <alignment/>
      <protection/>
    </xf>
    <xf numFmtId="0" fontId="5" fillId="0" borderId="0" xfId="64" applyFont="1">
      <alignment/>
      <protection/>
    </xf>
    <xf numFmtId="0" fontId="5" fillId="0" borderId="0" xfId="64" applyFont="1" applyFill="1" applyBorder="1" applyAlignment="1">
      <alignment horizontal="right" vertical="top" wrapText="1"/>
      <protection/>
    </xf>
    <xf numFmtId="0" fontId="0" fillId="0" borderId="0" xfId="64" applyFont="1">
      <alignment/>
      <protection/>
    </xf>
    <xf numFmtId="0" fontId="4" fillId="0" borderId="0" xfId="64" applyFont="1" applyAlignment="1">
      <alignment horizontal="left"/>
      <protection/>
    </xf>
    <xf numFmtId="4" fontId="4" fillId="0" borderId="0" xfId="64" applyNumberFormat="1" applyFont="1">
      <alignment/>
      <protection/>
    </xf>
    <xf numFmtId="0" fontId="4" fillId="0" borderId="14" xfId="64" applyFont="1" applyBorder="1">
      <alignment/>
      <protection/>
    </xf>
    <xf numFmtId="0" fontId="6" fillId="0" borderId="14" xfId="64" applyFont="1" applyBorder="1" applyAlignment="1">
      <alignment horizontal="left"/>
      <protection/>
    </xf>
    <xf numFmtId="168" fontId="10" fillId="0" borderId="14" xfId="64" applyNumberFormat="1" applyFont="1" applyFill="1" applyBorder="1" applyAlignment="1">
      <alignment horizontal="right"/>
      <protection/>
    </xf>
    <xf numFmtId="168" fontId="18" fillId="34" borderId="14" xfId="64" applyNumberFormat="1" applyFont="1" applyFill="1" applyBorder="1">
      <alignment/>
      <protection/>
    </xf>
    <xf numFmtId="0" fontId="7" fillId="0" borderId="0" xfId="64" applyFont="1" applyBorder="1">
      <alignment/>
      <protection/>
    </xf>
    <xf numFmtId="0" fontId="6" fillId="0" borderId="12" xfId="64" applyFont="1" applyFill="1" applyBorder="1">
      <alignment/>
      <protection/>
    </xf>
    <xf numFmtId="0" fontId="6" fillId="0" borderId="12" xfId="64" applyFont="1" applyBorder="1">
      <alignment/>
      <protection/>
    </xf>
    <xf numFmtId="0" fontId="7" fillId="0" borderId="12" xfId="64" applyFont="1" applyBorder="1">
      <alignment/>
      <protection/>
    </xf>
    <xf numFmtId="0" fontId="7" fillId="0" borderId="14" xfId="64" applyFont="1" applyBorder="1">
      <alignment/>
      <protection/>
    </xf>
    <xf numFmtId="168" fontId="18" fillId="35" borderId="15" xfId="64" applyNumberFormat="1" applyFont="1" applyFill="1" applyBorder="1">
      <alignment/>
      <protection/>
    </xf>
    <xf numFmtId="0" fontId="6" fillId="0" borderId="0" xfId="64" applyFont="1" applyBorder="1" applyAlignment="1">
      <alignment horizontal="left"/>
      <protection/>
    </xf>
    <xf numFmtId="168" fontId="10" fillId="0" borderId="0" xfId="64" applyNumberFormat="1" applyFont="1" applyFill="1" applyBorder="1" applyAlignment="1">
      <alignment horizontal="right"/>
      <protection/>
    </xf>
    <xf numFmtId="0" fontId="0" fillId="0" borderId="0" xfId="64">
      <alignment/>
      <protection/>
    </xf>
    <xf numFmtId="0" fontId="6" fillId="0" borderId="0" xfId="64" applyFont="1" applyFill="1" applyBorder="1">
      <alignment/>
      <protection/>
    </xf>
    <xf numFmtId="0" fontId="7" fillId="0" borderId="14" xfId="64" applyFont="1" applyBorder="1" applyAlignment="1">
      <alignment horizontal="left"/>
      <protection/>
    </xf>
    <xf numFmtId="0" fontId="7" fillId="0" borderId="0" xfId="64" applyFont="1" applyBorder="1" applyAlignment="1">
      <alignment horizontal="left"/>
      <protection/>
    </xf>
    <xf numFmtId="168" fontId="18" fillId="35" borderId="14" xfId="64" applyNumberFormat="1" applyFont="1" applyFill="1" applyBorder="1">
      <alignment/>
      <protection/>
    </xf>
    <xf numFmtId="0" fontId="6" fillId="0" borderId="14" xfId="64" applyFont="1" applyFill="1" applyBorder="1">
      <alignment/>
      <protection/>
    </xf>
    <xf numFmtId="168" fontId="18" fillId="36" borderId="14" xfId="64" applyNumberFormat="1" applyFont="1" applyFill="1" applyBorder="1">
      <alignment/>
      <protection/>
    </xf>
    <xf numFmtId="168" fontId="18" fillId="0" borderId="0" xfId="64" applyNumberFormat="1" applyFont="1" applyBorder="1">
      <alignment/>
      <protection/>
    </xf>
    <xf numFmtId="0" fontId="32" fillId="0" borderId="0" xfId="64" applyFont="1">
      <alignment/>
      <protection/>
    </xf>
    <xf numFmtId="0" fontId="7" fillId="0" borderId="0" xfId="64" applyFont="1" applyBorder="1" applyAlignment="1">
      <alignment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33" fillId="0" borderId="0" xfId="64" applyFont="1" applyBorder="1" applyAlignment="1">
      <alignment vertical="center"/>
      <protection/>
    </xf>
    <xf numFmtId="14" fontId="4" fillId="0" borderId="0" xfId="64" applyNumberFormat="1" applyFont="1" applyAlignment="1">
      <alignment horizontal="left"/>
      <protection/>
    </xf>
    <xf numFmtId="0" fontId="9" fillId="0" borderId="0" xfId="64" applyFont="1" applyFill="1" applyBorder="1" applyAlignment="1">
      <alignment horizontal="left" vertical="top"/>
      <protection/>
    </xf>
    <xf numFmtId="0" fontId="21" fillId="0" borderId="0" xfId="64" applyFont="1" applyAlignment="1">
      <alignment horizontal="left"/>
      <protection/>
    </xf>
    <xf numFmtId="14" fontId="28" fillId="0" borderId="0" xfId="64" applyNumberFormat="1" applyFont="1" applyAlignment="1">
      <alignment horizontal="center"/>
      <protection/>
    </xf>
    <xf numFmtId="0" fontId="23" fillId="0" borderId="0" xfId="64" applyFont="1" applyFill="1" applyBorder="1" applyAlignment="1">
      <alignment horizontal="left" vertical="top" wrapText="1"/>
      <protection/>
    </xf>
    <xf numFmtId="0" fontId="23" fillId="0" borderId="0" xfId="64" applyFont="1" applyFill="1" applyBorder="1" applyAlignment="1">
      <alignment horizontal="left" vertical="top"/>
      <protection/>
    </xf>
    <xf numFmtId="0" fontId="26" fillId="0" borderId="0" xfId="64" applyFont="1">
      <alignment/>
      <protection/>
    </xf>
    <xf numFmtId="185" fontId="27" fillId="0" borderId="0" xfId="64" applyNumberFormat="1" applyFont="1" applyBorder="1">
      <alignment/>
      <protection/>
    </xf>
    <xf numFmtId="175" fontId="0" fillId="33" borderId="10" xfId="6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0" xfId="64" applyNumberFormat="1" applyFont="1" applyAlignment="1">
      <alignment horizontal="left"/>
      <protection/>
    </xf>
    <xf numFmtId="14" fontId="29" fillId="0" borderId="0" xfId="64" applyNumberFormat="1" applyFont="1" applyAlignment="1">
      <alignment horizontal="left"/>
      <protection/>
    </xf>
    <xf numFmtId="0" fontId="7" fillId="0" borderId="0" xfId="64" applyFont="1" applyFill="1" applyBorder="1" applyAlignment="1">
      <alignment horizontal="right" vertical="top" wrapText="1"/>
      <protection/>
    </xf>
    <xf numFmtId="14" fontId="15" fillId="0" borderId="0" xfId="64" applyNumberFormat="1" applyFont="1">
      <alignment/>
      <protection/>
    </xf>
    <xf numFmtId="175" fontId="30" fillId="0" borderId="0" xfId="64" applyNumberFormat="1" applyFont="1" applyFill="1" applyBorder="1" applyAlignment="1">
      <alignment horizontal="right" vertical="top" wrapText="1"/>
      <protection/>
    </xf>
    <xf numFmtId="0" fontId="0" fillId="0" borderId="0" xfId="54" applyFont="1" applyFill="1" applyAlignment="1">
      <alignment/>
      <protection/>
    </xf>
    <xf numFmtId="0" fontId="63" fillId="0" borderId="0" xfId="60">
      <alignment/>
      <protection/>
    </xf>
    <xf numFmtId="0" fontId="0" fillId="0" borderId="0" xfId="54" applyFont="1" applyFill="1">
      <alignment/>
      <protection/>
    </xf>
    <xf numFmtId="0" fontId="34" fillId="0" borderId="0" xfId="0" applyFont="1" applyAlignment="1">
      <alignment/>
    </xf>
    <xf numFmtId="0" fontId="4" fillId="0" borderId="0" xfId="64" applyNumberFormat="1" applyFont="1" applyAlignment="1">
      <alignment horizontal="left" wrapText="1"/>
      <protection/>
    </xf>
    <xf numFmtId="14" fontId="4" fillId="0" borderId="0" xfId="64" applyNumberFormat="1" applyFont="1" applyAlignment="1">
      <alignment/>
      <protection/>
    </xf>
    <xf numFmtId="0" fontId="14" fillId="0" borderId="0" xfId="64" applyFont="1">
      <alignment/>
      <protection/>
    </xf>
    <xf numFmtId="3" fontId="6" fillId="0" borderId="0" xfId="64" applyNumberFormat="1" applyFont="1" applyFill="1" applyBorder="1" applyAlignment="1">
      <alignment horizontal="right" vertical="top" wrapText="1"/>
      <protection/>
    </xf>
    <xf numFmtId="0" fontId="8" fillId="0" borderId="0" xfId="56">
      <alignment/>
      <protection/>
    </xf>
    <xf numFmtId="0" fontId="0" fillId="0" borderId="0" xfId="64" applyFont="1" applyAlignment="1">
      <alignment horizontal="left"/>
      <protection/>
    </xf>
    <xf numFmtId="14" fontId="18" fillId="0" borderId="0" xfId="64" applyNumberFormat="1" applyFont="1" applyAlignment="1">
      <alignment horizontal="left"/>
      <protection/>
    </xf>
    <xf numFmtId="14" fontId="18" fillId="0" borderId="0" xfId="64" applyNumberFormat="1" applyFont="1" applyFill="1" applyAlignment="1">
      <alignment horizontal="left"/>
      <protection/>
    </xf>
    <xf numFmtId="0" fontId="35" fillId="0" borderId="0" xfId="56" applyFont="1">
      <alignment/>
      <protection/>
    </xf>
    <xf numFmtId="188" fontId="8" fillId="0" borderId="0" xfId="56" applyNumberFormat="1" applyAlignment="1">
      <alignment horizontal="left"/>
      <protection/>
    </xf>
    <xf numFmtId="175" fontId="36" fillId="0" borderId="0" xfId="64" applyNumberFormat="1" applyFont="1" applyFill="1" applyBorder="1" applyAlignment="1">
      <alignment horizontal="right" wrapText="1"/>
      <protection/>
    </xf>
    <xf numFmtId="0" fontId="8" fillId="0" borderId="0" xfId="56" applyAlignment="1">
      <alignment wrapText="1"/>
      <protection/>
    </xf>
    <xf numFmtId="0" fontId="8" fillId="0" borderId="0" xfId="56" applyAlignment="1">
      <alignment horizontal="left"/>
      <protection/>
    </xf>
    <xf numFmtId="175" fontId="30" fillId="0" borderId="0" xfId="64" applyNumberFormat="1" applyFont="1" applyFill="1" applyBorder="1" applyAlignment="1">
      <alignment horizontal="right" wrapText="1"/>
      <protection/>
    </xf>
    <xf numFmtId="188" fontId="8" fillId="0" borderId="0" xfId="56" applyNumberFormat="1">
      <alignment/>
      <protection/>
    </xf>
    <xf numFmtId="0" fontId="0" fillId="0" borderId="0" xfId="56" applyFont="1">
      <alignment/>
      <protection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168" fontId="22" fillId="0" borderId="0" xfId="64" applyNumberFormat="1" applyFont="1" applyBorder="1">
      <alignment/>
      <protection/>
    </xf>
    <xf numFmtId="188" fontId="0" fillId="0" borderId="0" xfId="0" applyNumberFormat="1" applyAlignment="1">
      <alignment horizontal="left"/>
    </xf>
    <xf numFmtId="0" fontId="7" fillId="0" borderId="0" xfId="64" applyFont="1" applyFill="1" applyBorder="1" applyAlignment="1">
      <alignment horizontal="left" vertical="top"/>
      <protection/>
    </xf>
    <xf numFmtId="0" fontId="41" fillId="0" borderId="0" xfId="63" applyFont="1">
      <alignment/>
      <protection/>
    </xf>
    <xf numFmtId="168" fontId="7" fillId="0" borderId="0" xfId="64" applyNumberFormat="1" applyFont="1">
      <alignment/>
      <protection/>
    </xf>
    <xf numFmtId="0" fontId="21" fillId="0" borderId="0" xfId="64" applyFont="1">
      <alignment/>
      <protection/>
    </xf>
    <xf numFmtId="14" fontId="21" fillId="0" borderId="0" xfId="63" applyNumberFormat="1" applyFont="1" applyAlignment="1">
      <alignment horizontal="left"/>
      <protection/>
    </xf>
    <xf numFmtId="0" fontId="4" fillId="0" borderId="0" xfId="63" applyFont="1" applyAlignment="1">
      <alignment/>
      <protection/>
    </xf>
    <xf numFmtId="14" fontId="4" fillId="0" borderId="0" xfId="63" applyNumberFormat="1" applyFont="1" applyAlignment="1">
      <alignment vertical="top"/>
      <protection/>
    </xf>
    <xf numFmtId="0" fontId="21" fillId="0" borderId="0" xfId="63" applyFont="1" applyAlignment="1">
      <alignment/>
      <protection/>
    </xf>
    <xf numFmtId="0" fontId="0" fillId="0" borderId="0" xfId="64" applyFont="1" applyAlignment="1">
      <alignment/>
      <protection/>
    </xf>
    <xf numFmtId="0" fontId="4" fillId="0" borderId="0" xfId="64" applyFont="1" applyAlignment="1">
      <alignment/>
      <protection/>
    </xf>
    <xf numFmtId="0" fontId="21" fillId="0" borderId="0" xfId="64" applyFont="1" applyAlignment="1">
      <alignment/>
      <protection/>
    </xf>
    <xf numFmtId="0" fontId="0" fillId="0" borderId="0" xfId="0" applyAlignment="1">
      <alignment/>
    </xf>
    <xf numFmtId="0" fontId="0" fillId="0" borderId="0" xfId="63" applyFont="1" applyAlignment="1">
      <alignment/>
      <protection/>
    </xf>
    <xf numFmtId="0" fontId="4" fillId="0" borderId="0" xfId="64" applyNumberFormat="1" applyFont="1" applyAlignment="1">
      <alignment/>
      <protection/>
    </xf>
    <xf numFmtId="0" fontId="4" fillId="0" borderId="0" xfId="0" applyFont="1" applyAlignment="1">
      <alignment/>
    </xf>
    <xf numFmtId="0" fontId="7" fillId="0" borderId="0" xfId="64" applyFont="1" applyAlignment="1">
      <alignment/>
      <protection/>
    </xf>
    <xf numFmtId="14" fontId="21" fillId="0" borderId="0" xfId="63" applyNumberFormat="1" applyFont="1" applyFill="1" applyAlignment="1">
      <alignment horizontal="left"/>
      <protection/>
    </xf>
    <xf numFmtId="14" fontId="21" fillId="0" borderId="0" xfId="64" applyNumberFormat="1" applyFont="1" applyAlignment="1">
      <alignment horizontal="left"/>
      <protection/>
    </xf>
    <xf numFmtId="0" fontId="21" fillId="0" borderId="0" xfId="64" applyFont="1" applyFill="1">
      <alignment/>
      <protection/>
    </xf>
    <xf numFmtId="168" fontId="0" fillId="0" borderId="0" xfId="0" applyNumberFormat="1" applyAlignment="1">
      <alignment/>
    </xf>
    <xf numFmtId="0" fontId="6" fillId="0" borderId="0" xfId="54" applyFont="1">
      <alignment/>
      <protection/>
    </xf>
    <xf numFmtId="0" fontId="14" fillId="0" borderId="0" xfId="54" applyFont="1">
      <alignment/>
      <protection/>
    </xf>
    <xf numFmtId="0" fontId="0" fillId="0" borderId="0" xfId="54">
      <alignment/>
      <protection/>
    </xf>
    <xf numFmtId="0" fontId="42" fillId="0" borderId="0" xfId="54" applyFont="1">
      <alignment/>
      <protection/>
    </xf>
    <xf numFmtId="168" fontId="4" fillId="0" borderId="0" xfId="64" applyNumberFormat="1" applyFont="1" applyFill="1" applyBorder="1">
      <alignment/>
      <protection/>
    </xf>
    <xf numFmtId="0" fontId="0" fillId="0" borderId="0" xfId="54" applyFont="1">
      <alignment/>
      <protection/>
    </xf>
    <xf numFmtId="168" fontId="0" fillId="0" borderId="0" xfId="64" applyNumberFormat="1" applyFont="1" applyFill="1" applyBorder="1">
      <alignment/>
      <protection/>
    </xf>
    <xf numFmtId="0" fontId="0" fillId="0" borderId="0" xfId="54" applyFont="1" applyFill="1" applyBorder="1" applyAlignment="1">
      <alignment horizontal="left" indent="2"/>
      <protection/>
    </xf>
    <xf numFmtId="0" fontId="0" fillId="0" borderId="0" xfId="54" applyFont="1" applyAlignment="1">
      <alignment horizontal="left" indent="2"/>
      <protection/>
    </xf>
    <xf numFmtId="0" fontId="43" fillId="0" borderId="0" xfId="54" applyFont="1" applyAlignment="1">
      <alignment horizontal="left" indent="2"/>
      <protection/>
    </xf>
    <xf numFmtId="0" fontId="0" fillId="0" borderId="0" xfId="54" applyFont="1" applyFill="1" applyBorder="1">
      <alignment/>
      <protection/>
    </xf>
    <xf numFmtId="0" fontId="21" fillId="0" borderId="0" xfId="64" applyFont="1" applyAlignment="1">
      <alignment horizontal="left" indent="2"/>
      <protection/>
    </xf>
    <xf numFmtId="0" fontId="0" fillId="0" borderId="0" xfId="53" applyFont="1" applyAlignment="1">
      <alignment horizontal="left" indent="2"/>
      <protection/>
    </xf>
    <xf numFmtId="14" fontId="21" fillId="0" borderId="0" xfId="64" applyNumberFormat="1" applyFont="1" applyFill="1" applyAlignment="1">
      <alignment horizontal="left" indent="2"/>
      <protection/>
    </xf>
    <xf numFmtId="0" fontId="0" fillId="0" borderId="0" xfId="64" applyFont="1" applyAlignment="1">
      <alignment horizontal="left" indent="2"/>
      <protection/>
    </xf>
    <xf numFmtId="0" fontId="21" fillId="0" borderId="0" xfId="64" applyFont="1" applyFill="1" applyAlignment="1">
      <alignment horizontal="left" indent="2"/>
      <protection/>
    </xf>
    <xf numFmtId="14" fontId="21" fillId="0" borderId="0" xfId="64" applyNumberFormat="1" applyFont="1" applyAlignment="1">
      <alignment horizontal="left" indent="2"/>
      <protection/>
    </xf>
    <xf numFmtId="0" fontId="0" fillId="0" borderId="0" xfId="53" applyFont="1">
      <alignment/>
      <protection/>
    </xf>
    <xf numFmtId="14" fontId="21" fillId="0" borderId="0" xfId="64" applyNumberFormat="1" applyFont="1" applyFill="1" applyAlignment="1">
      <alignment horizontal="left"/>
      <protection/>
    </xf>
    <xf numFmtId="168" fontId="0" fillId="0" borderId="0" xfId="53" applyNumberFormat="1">
      <alignment/>
      <protection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0" xfId="53"/>
    <cellStyle name="Normalny 2" xfId="54"/>
    <cellStyle name="Normalny 2 2" xfId="55"/>
    <cellStyle name="Normalny 3" xfId="56"/>
    <cellStyle name="Normalny 4" xfId="57"/>
    <cellStyle name="Normalny 5" xfId="58"/>
    <cellStyle name="Normalny 6" xfId="59"/>
    <cellStyle name="Normalny 7" xfId="60"/>
    <cellStyle name="Normalny 8" xfId="61"/>
    <cellStyle name="Normalny 9" xfId="62"/>
    <cellStyle name="Normalny_BST Stan składek" xfId="63"/>
    <cellStyle name="Normalny_BST Stan składek 2" xfId="64"/>
    <cellStyle name="Obliczenia" xfId="65"/>
    <cellStyle name="Followed Hyperlink" xfId="66"/>
    <cellStyle name="Percent" xfId="67"/>
    <cellStyle name="Procentowy 2" xfId="68"/>
    <cellStyle name="Procentowy 2 2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30" zoomScaleNormal="130" zoomScalePageLayoutView="0" workbookViewId="0" topLeftCell="A17">
      <selection activeCell="E37" sqref="E37"/>
    </sheetView>
  </sheetViews>
  <sheetFormatPr defaultColWidth="9.140625" defaultRowHeight="12.75"/>
  <cols>
    <col min="1" max="1" width="47.28125" style="283" bestFit="1" customWidth="1"/>
    <col min="2" max="2" width="9.140625" style="283" customWidth="1"/>
    <col min="3" max="3" width="10.28125" style="283" bestFit="1" customWidth="1"/>
    <col min="4" max="16384" width="9.140625" style="283" customWidth="1"/>
  </cols>
  <sheetData>
    <row r="1" spans="1:3" ht="12.75">
      <c r="A1" s="281" t="s">
        <v>463</v>
      </c>
      <c r="B1" s="281"/>
      <c r="C1" s="282"/>
    </row>
    <row r="2" spans="1:3" ht="13.5">
      <c r="A2" s="284"/>
      <c r="B2" s="285"/>
      <c r="C2" s="286"/>
    </row>
    <row r="3" spans="1:3" ht="13.5">
      <c r="A3" s="286" t="s">
        <v>457</v>
      </c>
      <c r="B3" s="285"/>
      <c r="C3" s="287">
        <f>SUM(B4:B5)</f>
        <v>28816.710000000003</v>
      </c>
    </row>
    <row r="4" spans="1:2" ht="13.5">
      <c r="A4" s="288" t="s">
        <v>458</v>
      </c>
      <c r="B4" s="36">
        <v>28436.13</v>
      </c>
    </row>
    <row r="5" spans="1:2" ht="13.5">
      <c r="A5" s="288" t="s">
        <v>459</v>
      </c>
      <c r="B5" s="36">
        <v>380.58</v>
      </c>
    </row>
    <row r="6" spans="1:3" ht="13.5">
      <c r="A6" s="286"/>
      <c r="B6" s="285"/>
      <c r="C6" s="287"/>
    </row>
    <row r="7" spans="1:3" ht="13.5">
      <c r="A7" s="286" t="s">
        <v>460</v>
      </c>
      <c r="B7" s="285"/>
      <c r="C7" s="287">
        <f>SUM(B8:B12)</f>
        <v>36299.1</v>
      </c>
    </row>
    <row r="8" spans="1:3" ht="13.5">
      <c r="A8" s="289" t="s">
        <v>445</v>
      </c>
      <c r="B8" s="170">
        <v>15533</v>
      </c>
      <c r="C8" s="286"/>
    </row>
    <row r="9" spans="1:3" ht="13.5">
      <c r="A9" s="289" t="s">
        <v>447</v>
      </c>
      <c r="B9" s="170">
        <v>4825</v>
      </c>
      <c r="C9" s="286"/>
    </row>
    <row r="10" spans="1:3" ht="13.5">
      <c r="A10" s="289" t="s">
        <v>131</v>
      </c>
      <c r="B10" s="170">
        <v>15940</v>
      </c>
      <c r="C10" s="286"/>
    </row>
    <row r="11" spans="1:3" ht="13.5">
      <c r="A11" s="289" t="s">
        <v>164</v>
      </c>
      <c r="B11" s="170">
        <v>1.1</v>
      </c>
      <c r="C11" s="286"/>
    </row>
    <row r="12" spans="1:3" ht="13.5">
      <c r="A12" s="290"/>
      <c r="B12" s="285"/>
      <c r="C12" s="286"/>
    </row>
    <row r="13" spans="1:3" ht="13.5">
      <c r="A13" s="290"/>
      <c r="B13" s="285"/>
      <c r="C13" s="286"/>
    </row>
    <row r="14" spans="1:3" ht="13.5">
      <c r="A14" s="291" t="s">
        <v>461</v>
      </c>
      <c r="B14" s="285"/>
      <c r="C14" s="287">
        <f>SUM(B15:B33)</f>
        <v>-52680.2</v>
      </c>
    </row>
    <row r="15" spans="1:5" ht="13.5">
      <c r="A15" s="297" t="s">
        <v>453</v>
      </c>
      <c r="B15" s="170">
        <v>-5260.009999999999</v>
      </c>
      <c r="C15" s="286"/>
      <c r="D15" s="278"/>
      <c r="E15" s="300"/>
    </row>
    <row r="16" spans="1:5" ht="13.5">
      <c r="A16" s="293" t="s">
        <v>304</v>
      </c>
      <c r="B16" s="170">
        <v>-3027.15</v>
      </c>
      <c r="C16" s="286"/>
      <c r="D16" s="298"/>
      <c r="E16" s="300"/>
    </row>
    <row r="17" spans="1:5" ht="13.5">
      <c r="A17" s="292" t="s">
        <v>449</v>
      </c>
      <c r="B17" s="170">
        <v>-1230</v>
      </c>
      <c r="C17" s="286"/>
      <c r="D17" s="264"/>
      <c r="E17" s="300"/>
    </row>
    <row r="18" spans="1:5" ht="13.5">
      <c r="A18" s="292" t="s">
        <v>443</v>
      </c>
      <c r="B18" s="170">
        <v>-4300</v>
      </c>
      <c r="C18" s="286"/>
      <c r="D18" s="264"/>
      <c r="E18" s="300"/>
    </row>
    <row r="19" spans="1:5" ht="13.5">
      <c r="A19" s="292" t="s">
        <v>283</v>
      </c>
      <c r="B19" s="170">
        <v>-155.73</v>
      </c>
      <c r="C19" s="286"/>
      <c r="D19" s="264"/>
      <c r="E19" s="263"/>
    </row>
    <row r="20" spans="1:5" ht="13.5">
      <c r="A20" s="292" t="s">
        <v>452</v>
      </c>
      <c r="B20" s="170">
        <v>-150</v>
      </c>
      <c r="C20" s="286"/>
      <c r="D20" s="264"/>
      <c r="E20" s="263"/>
    </row>
    <row r="21" spans="1:5" ht="13.5">
      <c r="A21" s="294" t="s">
        <v>165</v>
      </c>
      <c r="B21" s="170">
        <v>-31860</v>
      </c>
      <c r="C21" s="286"/>
      <c r="D21" s="299"/>
      <c r="E21" s="300"/>
    </row>
    <row r="22" spans="1:5" ht="13.5">
      <c r="A22" s="292" t="s">
        <v>454</v>
      </c>
      <c r="B22" s="170">
        <v>-45</v>
      </c>
      <c r="C22" s="286"/>
      <c r="D22" s="264"/>
      <c r="E22" s="300"/>
    </row>
    <row r="23" spans="1:5" ht="13.5">
      <c r="A23" s="293" t="s">
        <v>455</v>
      </c>
      <c r="B23" s="170">
        <v>-939.9</v>
      </c>
      <c r="C23" s="286"/>
      <c r="D23" s="298"/>
      <c r="E23" s="300"/>
    </row>
    <row r="24" spans="1:5" ht="13.5">
      <c r="A24" s="297" t="s">
        <v>444</v>
      </c>
      <c r="B24" s="170">
        <v>-188</v>
      </c>
      <c r="C24" s="286"/>
      <c r="D24" s="278"/>
      <c r="E24" s="300"/>
    </row>
    <row r="25" spans="1:5" ht="13.5">
      <c r="A25" s="292" t="s">
        <v>448</v>
      </c>
      <c r="B25" s="170">
        <v>-2052.87</v>
      </c>
      <c r="C25" s="286"/>
      <c r="D25" s="264"/>
      <c r="E25" s="300"/>
    </row>
    <row r="26" spans="1:5" ht="13.5">
      <c r="A26" s="295" t="s">
        <v>338</v>
      </c>
      <c r="B26" s="170">
        <v>-300</v>
      </c>
      <c r="C26" s="286"/>
      <c r="D26" s="269"/>
      <c r="E26" s="300"/>
    </row>
    <row r="27" spans="1:5" ht="13.5">
      <c r="A27" s="297" t="s">
        <v>428</v>
      </c>
      <c r="B27" s="170">
        <v>-2278.2</v>
      </c>
      <c r="C27" s="286"/>
      <c r="D27" s="278"/>
      <c r="E27" s="300"/>
    </row>
    <row r="28" spans="1:5" ht="13.5">
      <c r="A28" s="296" t="s">
        <v>456</v>
      </c>
      <c r="B28" s="170">
        <v>-298.89</v>
      </c>
      <c r="C28" s="286"/>
      <c r="D28" s="279"/>
      <c r="E28" s="300"/>
    </row>
    <row r="29" spans="1:5" ht="13.5">
      <c r="A29" s="297" t="s">
        <v>451</v>
      </c>
      <c r="B29" s="170">
        <v>-291.12</v>
      </c>
      <c r="C29" s="286"/>
      <c r="D29" s="278"/>
      <c r="E29" s="300"/>
    </row>
    <row r="30" spans="1:5" ht="13.5">
      <c r="A30" s="294" t="s">
        <v>314</v>
      </c>
      <c r="B30" s="170">
        <v>-187.99</v>
      </c>
      <c r="D30" s="299"/>
      <c r="E30" s="300"/>
    </row>
    <row r="31" spans="1:5" ht="13.5">
      <c r="A31" s="294" t="s">
        <v>450</v>
      </c>
      <c r="B31" s="170">
        <v>-102.34</v>
      </c>
      <c r="D31" s="299"/>
      <c r="E31" s="300"/>
    </row>
    <row r="32" spans="1:5" ht="13.5">
      <c r="A32" s="297" t="s">
        <v>315</v>
      </c>
      <c r="B32" s="170">
        <v>-13</v>
      </c>
      <c r="D32" s="278"/>
      <c r="E32" s="300"/>
    </row>
    <row r="33" spans="1:3" ht="13.5">
      <c r="A33" s="288"/>
      <c r="B33" s="170"/>
      <c r="C33" s="286"/>
    </row>
    <row r="34" spans="1:3" ht="13.5">
      <c r="A34" s="291" t="s">
        <v>462</v>
      </c>
      <c r="B34" s="285"/>
      <c r="C34" s="287">
        <f>SUM(C3:C33)</f>
        <v>12435.61</v>
      </c>
    </row>
    <row r="35" spans="1:2" ht="13.5">
      <c r="A35" s="288" t="s">
        <v>458</v>
      </c>
      <c r="B35" s="170">
        <v>12019.329999999996</v>
      </c>
    </row>
    <row r="36" spans="1:2" ht="13.5">
      <c r="A36" s="288" t="s">
        <v>459</v>
      </c>
      <c r="B36" s="170">
        <v>416.27999999999986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7"/>
  <sheetViews>
    <sheetView zoomScale="130" zoomScaleNormal="130" zoomScalePageLayoutView="0" workbookViewId="0" topLeftCell="A420">
      <selection activeCell="F436" sqref="F436"/>
    </sheetView>
  </sheetViews>
  <sheetFormatPr defaultColWidth="9.140625" defaultRowHeight="12.75"/>
  <cols>
    <col min="1" max="1" width="9.421875" style="0" customWidth="1"/>
    <col min="2" max="2" width="15.7109375" style="272" customWidth="1"/>
    <col min="3" max="3" width="30.28125" style="0" customWidth="1"/>
    <col min="4" max="4" width="8.57421875" style="0" customWidth="1"/>
    <col min="5" max="5" width="32.7109375" style="0" bestFit="1" customWidth="1"/>
    <col min="6" max="6" width="12.421875" style="280" bestFit="1" customWidth="1"/>
  </cols>
  <sheetData>
    <row r="1" spans="1:6" ht="13.5">
      <c r="A1" s="34"/>
      <c r="B1" s="266" t="s">
        <v>127</v>
      </c>
      <c r="C1" s="262" t="s">
        <v>441</v>
      </c>
      <c r="D1" s="36">
        <v>28436.13</v>
      </c>
      <c r="F1" s="36">
        <v>28436.13</v>
      </c>
    </row>
    <row r="2" spans="1:6" ht="13.5">
      <c r="A2" s="34"/>
      <c r="B2" s="266" t="s">
        <v>127</v>
      </c>
      <c r="C2" s="262" t="s">
        <v>442</v>
      </c>
      <c r="D2" s="36">
        <v>380.58</v>
      </c>
      <c r="F2" s="36">
        <v>380.58</v>
      </c>
    </row>
    <row r="3" spans="1:5" ht="13.5">
      <c r="A3" s="172">
        <v>40843</v>
      </c>
      <c r="B3" s="274" t="s">
        <v>327</v>
      </c>
      <c r="C3" s="174"/>
      <c r="D3" s="170">
        <v>-1712.35</v>
      </c>
      <c r="E3" s="278" t="s">
        <v>453</v>
      </c>
    </row>
    <row r="4" spans="1:5" ht="13.5">
      <c r="A4" s="172">
        <v>40835</v>
      </c>
      <c r="B4" s="275" t="s">
        <v>326</v>
      </c>
      <c r="C4" s="174"/>
      <c r="D4" s="170">
        <v>-1712.35</v>
      </c>
      <c r="E4" s="278" t="s">
        <v>453</v>
      </c>
    </row>
    <row r="5" spans="1:5" ht="13.5">
      <c r="A5" s="172">
        <v>40876</v>
      </c>
      <c r="B5" s="274" t="s">
        <v>337</v>
      </c>
      <c r="C5" s="174"/>
      <c r="D5" s="170">
        <v>-1075.99</v>
      </c>
      <c r="E5" s="278" t="s">
        <v>453</v>
      </c>
    </row>
    <row r="6" spans="1:5" ht="13.5">
      <c r="A6" s="172">
        <v>40872</v>
      </c>
      <c r="B6" s="274" t="s">
        <v>335</v>
      </c>
      <c r="C6" s="177"/>
      <c r="D6" s="170">
        <v>-502.7</v>
      </c>
      <c r="E6" s="278" t="s">
        <v>453</v>
      </c>
    </row>
    <row r="7" spans="1:5" ht="13.5">
      <c r="A7" s="172">
        <v>40891</v>
      </c>
      <c r="B7" s="274" t="s">
        <v>335</v>
      </c>
      <c r="C7" s="174"/>
      <c r="D7" s="170">
        <v>-199.11</v>
      </c>
      <c r="E7" s="278" t="s">
        <v>453</v>
      </c>
    </row>
    <row r="8" spans="1:6" ht="13.5">
      <c r="A8" s="172">
        <v>40897</v>
      </c>
      <c r="B8" s="274" t="s">
        <v>335</v>
      </c>
      <c r="C8" s="177"/>
      <c r="D8" s="170">
        <v>-57.51</v>
      </c>
      <c r="E8" s="278" t="s">
        <v>453</v>
      </c>
      <c r="F8" s="280">
        <f>SUM(D3:D8)</f>
        <v>-5260.009999999999</v>
      </c>
    </row>
    <row r="9" spans="1:5" ht="13.5">
      <c r="A9" s="34">
        <v>40554</v>
      </c>
      <c r="B9" s="266" t="s">
        <v>266</v>
      </c>
      <c r="C9" s="24"/>
      <c r="D9" s="36">
        <v>-80.88</v>
      </c>
      <c r="E9" s="58" t="s">
        <v>304</v>
      </c>
    </row>
    <row r="10" spans="1:5" ht="13.5">
      <c r="A10" s="34">
        <v>40554</v>
      </c>
      <c r="B10" s="266" t="s">
        <v>266</v>
      </c>
      <c r="C10" s="24"/>
      <c r="D10" s="36">
        <v>-62.07</v>
      </c>
      <c r="E10" s="58" t="s">
        <v>304</v>
      </c>
    </row>
    <row r="11" spans="1:5" ht="13.5">
      <c r="A11" s="34">
        <v>40582</v>
      </c>
      <c r="B11" s="171" t="s">
        <v>274</v>
      </c>
      <c r="C11" s="73" t="s">
        <v>275</v>
      </c>
      <c r="D11" s="36">
        <v>-664.2</v>
      </c>
      <c r="E11" s="265" t="s">
        <v>304</v>
      </c>
    </row>
    <row r="12" spans="1:5" ht="13.5">
      <c r="A12" s="172">
        <v>40866</v>
      </c>
      <c r="B12" s="269" t="s">
        <v>274</v>
      </c>
      <c r="C12" s="177"/>
      <c r="D12" s="170">
        <v>-1020</v>
      </c>
      <c r="E12" s="58" t="s">
        <v>304</v>
      </c>
    </row>
    <row r="13" spans="1:6" ht="13.5">
      <c r="A13" s="34">
        <v>40642</v>
      </c>
      <c r="B13" s="171" t="s">
        <v>304</v>
      </c>
      <c r="C13" s="7"/>
      <c r="D13" s="36">
        <v>-1200</v>
      </c>
      <c r="E13" s="58" t="s">
        <v>304</v>
      </c>
      <c r="F13" s="280">
        <f>SUM(D9:D13)</f>
        <v>-3027.15</v>
      </c>
    </row>
    <row r="14" spans="1:5" ht="12" customHeight="1">
      <c r="A14" s="34">
        <v>40659</v>
      </c>
      <c r="B14" s="171" t="s">
        <v>299</v>
      </c>
      <c r="C14" s="24"/>
      <c r="D14" s="36">
        <v>-492</v>
      </c>
      <c r="E14" s="66" t="s">
        <v>449</v>
      </c>
    </row>
    <row r="15" spans="1:6" s="35" customFormat="1" ht="13.5">
      <c r="A15" s="172">
        <v>40884</v>
      </c>
      <c r="B15" s="241" t="s">
        <v>299</v>
      </c>
      <c r="C15" s="174"/>
      <c r="D15" s="170">
        <v>-738</v>
      </c>
      <c r="E15" s="66" t="s">
        <v>449</v>
      </c>
      <c r="F15" s="280">
        <f>SUM(D14:D15)</f>
        <v>-1230</v>
      </c>
    </row>
    <row r="16" spans="1:6" s="35" customFormat="1" ht="127.5">
      <c r="A16" s="162">
        <v>40662</v>
      </c>
      <c r="B16" s="267" t="s">
        <v>300</v>
      </c>
      <c r="C16" s="164" t="s">
        <v>301</v>
      </c>
      <c r="D16" s="36">
        <v>-2147.5</v>
      </c>
      <c r="E16" s="264" t="s">
        <v>443</v>
      </c>
      <c r="F16" s="280"/>
    </row>
    <row r="17" spans="1:6" s="35" customFormat="1" ht="94.5">
      <c r="A17" s="172">
        <v>40872</v>
      </c>
      <c r="B17" s="241" t="s">
        <v>300</v>
      </c>
      <c r="C17" s="240" t="s">
        <v>336</v>
      </c>
      <c r="D17" s="170">
        <v>-2152.5</v>
      </c>
      <c r="E17" s="264" t="s">
        <v>443</v>
      </c>
      <c r="F17" s="280">
        <f>SUM(D16:D17)</f>
        <v>-4300</v>
      </c>
    </row>
    <row r="18" spans="1:6" s="35" customFormat="1" ht="13.5">
      <c r="A18" s="34">
        <v>40574</v>
      </c>
      <c r="B18" s="268" t="s">
        <v>164</v>
      </c>
      <c r="C18" s="73"/>
      <c r="D18" s="36">
        <v>0.08</v>
      </c>
      <c r="E18" s="268" t="s">
        <v>164</v>
      </c>
      <c r="F18" s="280"/>
    </row>
    <row r="19" spans="1:6" s="35" customFormat="1" ht="13.5">
      <c r="A19" s="34">
        <v>40602</v>
      </c>
      <c r="B19" s="171" t="s">
        <v>164</v>
      </c>
      <c r="C19" s="73"/>
      <c r="D19" s="36">
        <v>0.07</v>
      </c>
      <c r="E19" s="268" t="s">
        <v>164</v>
      </c>
      <c r="F19" s="280"/>
    </row>
    <row r="20" spans="1:6" s="35" customFormat="1" ht="13.5">
      <c r="A20" s="34">
        <v>40633</v>
      </c>
      <c r="B20" s="171" t="s">
        <v>164</v>
      </c>
      <c r="C20" s="24"/>
      <c r="D20" s="36">
        <v>0.07</v>
      </c>
      <c r="E20" s="268" t="s">
        <v>164</v>
      </c>
      <c r="F20" s="280"/>
    </row>
    <row r="21" spans="1:6" s="35" customFormat="1" ht="13.5">
      <c r="A21" s="34">
        <v>40662</v>
      </c>
      <c r="B21" s="171" t="s">
        <v>164</v>
      </c>
      <c r="C21" s="24"/>
      <c r="D21" s="36">
        <v>0.08</v>
      </c>
      <c r="E21" s="268" t="s">
        <v>164</v>
      </c>
      <c r="F21" s="280"/>
    </row>
    <row r="22" spans="1:6" s="35" customFormat="1" ht="13.5">
      <c r="A22" s="172">
        <v>40694</v>
      </c>
      <c r="B22" s="241" t="s">
        <v>164</v>
      </c>
      <c r="C22" s="174"/>
      <c r="D22" s="170">
        <v>0.08</v>
      </c>
      <c r="E22" s="268" t="s">
        <v>164</v>
      </c>
      <c r="F22" s="280"/>
    </row>
    <row r="23" spans="1:6" s="35" customFormat="1" ht="13.5">
      <c r="A23" s="172">
        <v>40724</v>
      </c>
      <c r="B23" s="241" t="s">
        <v>164</v>
      </c>
      <c r="C23" s="174"/>
      <c r="D23" s="170">
        <v>0.08</v>
      </c>
      <c r="E23" s="268" t="s">
        <v>164</v>
      </c>
      <c r="F23" s="280"/>
    </row>
    <row r="24" spans="1:6" s="35" customFormat="1" ht="13.5">
      <c r="A24" s="172">
        <v>40753</v>
      </c>
      <c r="B24" s="241" t="s">
        <v>164</v>
      </c>
      <c r="C24" s="174"/>
      <c r="D24" s="170">
        <v>0.09</v>
      </c>
      <c r="E24" s="268" t="s">
        <v>164</v>
      </c>
      <c r="F24" s="280"/>
    </row>
    <row r="25" spans="1:6" s="35" customFormat="1" ht="13.5">
      <c r="A25" s="172">
        <v>40786</v>
      </c>
      <c r="B25" s="241" t="s">
        <v>164</v>
      </c>
      <c r="C25" s="177"/>
      <c r="D25" s="170">
        <v>0.11</v>
      </c>
      <c r="E25" s="268" t="s">
        <v>164</v>
      </c>
      <c r="F25" s="280"/>
    </row>
    <row r="26" spans="1:6" s="35" customFormat="1" ht="13.5">
      <c r="A26" s="172">
        <v>40816</v>
      </c>
      <c r="B26" s="241" t="s">
        <v>164</v>
      </c>
      <c r="C26" s="174"/>
      <c r="D26" s="170">
        <v>0.11</v>
      </c>
      <c r="E26" s="268" t="s">
        <v>164</v>
      </c>
      <c r="F26" s="280"/>
    </row>
    <row r="27" spans="1:6" s="35" customFormat="1" ht="13.5">
      <c r="A27" s="172">
        <v>40847</v>
      </c>
      <c r="B27" s="241" t="s">
        <v>164</v>
      </c>
      <c r="C27" s="174"/>
      <c r="D27" s="170">
        <v>0.11</v>
      </c>
      <c r="E27" s="268" t="s">
        <v>164</v>
      </c>
      <c r="F27" s="280"/>
    </row>
    <row r="28" spans="1:6" s="35" customFormat="1" ht="13.5">
      <c r="A28" s="172">
        <v>40877</v>
      </c>
      <c r="B28" s="241" t="s">
        <v>164</v>
      </c>
      <c r="C28" s="174"/>
      <c r="D28" s="170">
        <v>0.09</v>
      </c>
      <c r="E28" s="268" t="s">
        <v>164</v>
      </c>
      <c r="F28" s="280"/>
    </row>
    <row r="29" spans="1:6" s="35" customFormat="1" ht="13.5">
      <c r="A29" s="172">
        <v>41274</v>
      </c>
      <c r="B29" s="241" t="s">
        <v>164</v>
      </c>
      <c r="C29" s="174"/>
      <c r="D29" s="170">
        <v>0.13</v>
      </c>
      <c r="E29" s="268" t="s">
        <v>164</v>
      </c>
      <c r="F29" s="280">
        <f>SUM(D18:D29)</f>
        <v>1.1</v>
      </c>
    </row>
    <row r="30" spans="1:6" s="35" customFormat="1" ht="13.5">
      <c r="A30" s="172">
        <v>40877</v>
      </c>
      <c r="B30" s="241" t="s">
        <v>340</v>
      </c>
      <c r="C30" s="173"/>
      <c r="D30" s="170">
        <v>-12.18</v>
      </c>
      <c r="E30" s="264" t="s">
        <v>283</v>
      </c>
      <c r="F30" s="280"/>
    </row>
    <row r="31" spans="1:6" s="35" customFormat="1" ht="13.5">
      <c r="A31" s="34">
        <v>40577</v>
      </c>
      <c r="B31" s="266" t="s">
        <v>280</v>
      </c>
      <c r="C31" s="24"/>
      <c r="D31" s="36">
        <v>-1.55</v>
      </c>
      <c r="E31" s="66" t="s">
        <v>283</v>
      </c>
      <c r="F31" s="280"/>
    </row>
    <row r="32" spans="1:6" s="35" customFormat="1" ht="13.5">
      <c r="A32" s="34">
        <v>40602</v>
      </c>
      <c r="B32" s="171" t="s">
        <v>283</v>
      </c>
      <c r="C32" s="73" t="s">
        <v>186</v>
      </c>
      <c r="D32" s="36">
        <v>-4.15</v>
      </c>
      <c r="E32" s="264" t="s">
        <v>283</v>
      </c>
      <c r="F32" s="280"/>
    </row>
    <row r="33" spans="1:6" s="35" customFormat="1" ht="13.5">
      <c r="A33" s="34">
        <v>40605</v>
      </c>
      <c r="B33" s="266" t="s">
        <v>283</v>
      </c>
      <c r="C33" s="24" t="s">
        <v>186</v>
      </c>
      <c r="D33" s="36">
        <v>-8.3</v>
      </c>
      <c r="E33" s="264" t="s">
        <v>283</v>
      </c>
      <c r="F33" s="280"/>
    </row>
    <row r="34" spans="1:6" s="10" customFormat="1" ht="13.5">
      <c r="A34" s="34">
        <v>40616</v>
      </c>
      <c r="B34" s="266" t="s">
        <v>283</v>
      </c>
      <c r="C34" s="24" t="s">
        <v>186</v>
      </c>
      <c r="D34" s="36">
        <v>-8.3</v>
      </c>
      <c r="E34" s="264" t="s">
        <v>283</v>
      </c>
      <c r="F34" s="280"/>
    </row>
    <row r="35" spans="1:6" s="10" customFormat="1" ht="13.5">
      <c r="A35" s="172">
        <v>40686</v>
      </c>
      <c r="B35" s="270" t="s">
        <v>283</v>
      </c>
      <c r="C35" s="177" t="s">
        <v>186</v>
      </c>
      <c r="D35" s="170">
        <v>-4.15</v>
      </c>
      <c r="E35" s="264" t="s">
        <v>283</v>
      </c>
      <c r="F35" s="280"/>
    </row>
    <row r="36" spans="1:6" s="10" customFormat="1" ht="13.5">
      <c r="A36" s="172">
        <v>40897</v>
      </c>
      <c r="B36" s="269" t="s">
        <v>432</v>
      </c>
      <c r="C36" s="177"/>
      <c r="D36" s="170">
        <v>-76.5</v>
      </c>
      <c r="E36" s="264" t="s">
        <v>283</v>
      </c>
      <c r="F36" s="280"/>
    </row>
    <row r="37" spans="1:6" s="10" customFormat="1" ht="13.5">
      <c r="A37" s="172">
        <v>40870</v>
      </c>
      <c r="B37" s="241" t="s">
        <v>339</v>
      </c>
      <c r="C37" s="173"/>
      <c r="D37" s="170">
        <v>-3.1</v>
      </c>
      <c r="E37" s="264" t="s">
        <v>283</v>
      </c>
      <c r="F37" s="280"/>
    </row>
    <row r="38" spans="1:6" s="35" customFormat="1" ht="13.5">
      <c r="A38" s="172">
        <v>40872</v>
      </c>
      <c r="B38" s="241" t="s">
        <v>339</v>
      </c>
      <c r="C38" s="173"/>
      <c r="D38" s="170">
        <v>-37.5</v>
      </c>
      <c r="E38" s="264" t="s">
        <v>283</v>
      </c>
      <c r="F38" s="263">
        <f>SUM(D30:D38)</f>
        <v>-155.73</v>
      </c>
    </row>
    <row r="39" spans="1:6" s="35" customFormat="1" ht="13.5">
      <c r="A39" s="34">
        <v>40651</v>
      </c>
      <c r="B39" s="171" t="s">
        <v>298</v>
      </c>
      <c r="C39" s="24"/>
      <c r="D39" s="36">
        <v>-150</v>
      </c>
      <c r="E39" s="264" t="s">
        <v>452</v>
      </c>
      <c r="F39" s="263">
        <f>SUM(D39)</f>
        <v>-150</v>
      </c>
    </row>
    <row r="40" spans="1:6" s="35" customFormat="1" ht="13.5">
      <c r="A40" s="34">
        <v>40645</v>
      </c>
      <c r="B40" s="171" t="s">
        <v>296</v>
      </c>
      <c r="C40" s="24"/>
      <c r="D40" s="36">
        <v>-1200</v>
      </c>
      <c r="E40" s="58" t="s">
        <v>296</v>
      </c>
      <c r="F40" s="280"/>
    </row>
    <row r="41" spans="1:6" s="35" customFormat="1" ht="13.5">
      <c r="A41" s="34">
        <v>40645</v>
      </c>
      <c r="B41" s="171" t="s">
        <v>296</v>
      </c>
      <c r="C41" s="7"/>
      <c r="D41" s="36">
        <v>1200</v>
      </c>
      <c r="E41" s="58" t="s">
        <v>296</v>
      </c>
      <c r="F41" s="280"/>
    </row>
    <row r="42" spans="1:6" s="35" customFormat="1" ht="13.5">
      <c r="A42" s="172">
        <v>40865</v>
      </c>
      <c r="B42" s="241" t="s">
        <v>296</v>
      </c>
      <c r="C42" s="174"/>
      <c r="D42" s="170">
        <v>-1500</v>
      </c>
      <c r="E42" s="58" t="s">
        <v>296</v>
      </c>
      <c r="F42" s="280"/>
    </row>
    <row r="43" spans="1:6" s="35" customFormat="1" ht="13.5">
      <c r="A43" s="172">
        <v>40866</v>
      </c>
      <c r="B43" s="241" t="s">
        <v>296</v>
      </c>
      <c r="C43" s="177"/>
      <c r="D43" s="170">
        <v>-500</v>
      </c>
      <c r="E43" s="58" t="s">
        <v>296</v>
      </c>
      <c r="F43" s="280"/>
    </row>
    <row r="44" spans="1:6" s="35" customFormat="1" ht="13.5">
      <c r="A44" s="172">
        <v>40865</v>
      </c>
      <c r="B44" s="269" t="s">
        <v>296</v>
      </c>
      <c r="C44" s="177"/>
      <c r="D44" s="170">
        <v>1500</v>
      </c>
      <c r="E44" s="269" t="s">
        <v>296</v>
      </c>
      <c r="F44" s="280"/>
    </row>
    <row r="45" spans="1:6" s="35" customFormat="1" ht="13.5">
      <c r="A45" s="172">
        <v>40866</v>
      </c>
      <c r="B45" s="269" t="s">
        <v>296</v>
      </c>
      <c r="C45" s="177"/>
      <c r="D45" s="170">
        <v>500</v>
      </c>
      <c r="E45" s="269" t="s">
        <v>296</v>
      </c>
      <c r="F45" s="280">
        <f>SUM(D40:D45)</f>
        <v>0</v>
      </c>
    </row>
    <row r="46" spans="1:6" s="35" customFormat="1" ht="13.5">
      <c r="A46" s="34">
        <v>40546</v>
      </c>
      <c r="B46" s="171" t="s">
        <v>165</v>
      </c>
      <c r="C46" s="24"/>
      <c r="D46" s="36">
        <v>-15920</v>
      </c>
      <c r="E46" s="58" t="s">
        <v>165</v>
      </c>
      <c r="F46" s="280"/>
    </row>
    <row r="47" spans="1:6" s="35" customFormat="1" ht="13.5">
      <c r="A47" s="172">
        <v>40898</v>
      </c>
      <c r="B47" s="241" t="s">
        <v>131</v>
      </c>
      <c r="C47" t="s">
        <v>430</v>
      </c>
      <c r="D47" s="170">
        <v>-15940</v>
      </c>
      <c r="E47" s="277" t="s">
        <v>165</v>
      </c>
      <c r="F47" s="280">
        <f>SUM(D46:D47)</f>
        <v>-31860</v>
      </c>
    </row>
    <row r="48" spans="1:6" s="35" customFormat="1" ht="13.5">
      <c r="A48" s="34">
        <v>40546</v>
      </c>
      <c r="B48" s="171" t="s">
        <v>124</v>
      </c>
      <c r="C48" s="73"/>
      <c r="D48" s="36">
        <v>-1.5</v>
      </c>
      <c r="E48" s="264" t="s">
        <v>454</v>
      </c>
      <c r="F48" s="280"/>
    </row>
    <row r="49" spans="1:6" s="35" customFormat="1" ht="13.5">
      <c r="A49" s="34">
        <v>40571</v>
      </c>
      <c r="B49" s="268" t="s">
        <v>124</v>
      </c>
      <c r="C49" s="98"/>
      <c r="D49" s="36">
        <v>-1.5</v>
      </c>
      <c r="E49" s="264" t="s">
        <v>454</v>
      </c>
      <c r="F49" s="280"/>
    </row>
    <row r="50" spans="1:6" s="35" customFormat="1" ht="13.5">
      <c r="A50" s="34">
        <v>40582</v>
      </c>
      <c r="B50" s="171" t="s">
        <v>124</v>
      </c>
      <c r="C50" s="73"/>
      <c r="D50" s="36">
        <v>-1.5</v>
      </c>
      <c r="E50" s="264" t="s">
        <v>454</v>
      </c>
      <c r="F50" s="280"/>
    </row>
    <row r="51" spans="1:6" s="35" customFormat="1" ht="13.5">
      <c r="A51" s="34">
        <v>40602</v>
      </c>
      <c r="B51" s="268" t="s">
        <v>124</v>
      </c>
      <c r="C51" s="73"/>
      <c r="D51" s="36">
        <v>-1.5</v>
      </c>
      <c r="E51" s="264" t="s">
        <v>454</v>
      </c>
      <c r="F51" s="280"/>
    </row>
    <row r="52" spans="1:6" s="35" customFormat="1" ht="13.5">
      <c r="A52" s="34">
        <v>40606</v>
      </c>
      <c r="B52" s="171" t="s">
        <v>124</v>
      </c>
      <c r="C52" s="73"/>
      <c r="D52" s="36">
        <v>-1.5</v>
      </c>
      <c r="E52" s="264" t="s">
        <v>454</v>
      </c>
      <c r="F52" s="280"/>
    </row>
    <row r="53" spans="1:6" s="35" customFormat="1" ht="13.5">
      <c r="A53" s="34">
        <v>40616</v>
      </c>
      <c r="B53" s="171" t="s">
        <v>124</v>
      </c>
      <c r="C53" s="73"/>
      <c r="D53" s="36">
        <v>-1.5</v>
      </c>
      <c r="E53" s="264" t="s">
        <v>454</v>
      </c>
      <c r="F53" s="280"/>
    </row>
    <row r="54" spans="1:6" s="35" customFormat="1" ht="13.5">
      <c r="A54" s="34">
        <v>40642</v>
      </c>
      <c r="B54" s="171" t="s">
        <v>124</v>
      </c>
      <c r="C54" s="24"/>
      <c r="D54" s="36">
        <v>-1.5</v>
      </c>
      <c r="E54" s="264" t="s">
        <v>454</v>
      </c>
      <c r="F54" s="280"/>
    </row>
    <row r="55" spans="1:6" s="35" customFormat="1" ht="13.5">
      <c r="A55" s="34">
        <v>40644</v>
      </c>
      <c r="B55" s="171" t="s">
        <v>124</v>
      </c>
      <c r="C55" s="24"/>
      <c r="D55" s="36">
        <v>-1.5</v>
      </c>
      <c r="E55" s="264" t="s">
        <v>454</v>
      </c>
      <c r="F55" s="280"/>
    </row>
    <row r="56" spans="1:6" s="35" customFormat="1" ht="13.5">
      <c r="A56" s="34">
        <v>40651</v>
      </c>
      <c r="B56" s="171" t="s">
        <v>124</v>
      </c>
      <c r="C56" s="24"/>
      <c r="D56" s="36">
        <v>-1.5</v>
      </c>
      <c r="E56" s="264" t="s">
        <v>454</v>
      </c>
      <c r="F56" s="280"/>
    </row>
    <row r="57" spans="1:6" s="35" customFormat="1" ht="13.5">
      <c r="A57" s="34">
        <v>40659</v>
      </c>
      <c r="B57" s="171" t="s">
        <v>124</v>
      </c>
      <c r="C57" s="24"/>
      <c r="D57" s="36">
        <v>-1.5</v>
      </c>
      <c r="E57" s="264" t="s">
        <v>454</v>
      </c>
      <c r="F57" s="280"/>
    </row>
    <row r="58" spans="1:6" s="35" customFormat="1" ht="13.5">
      <c r="A58" s="172">
        <v>40669</v>
      </c>
      <c r="B58" s="269" t="s">
        <v>124</v>
      </c>
      <c r="C58" s="177"/>
      <c r="D58" s="170">
        <v>-1.5</v>
      </c>
      <c r="E58" s="264" t="s">
        <v>454</v>
      </c>
      <c r="F58" s="280"/>
    </row>
    <row r="59" spans="1:6" s="35" customFormat="1" ht="13.5">
      <c r="A59" s="172">
        <v>40669</v>
      </c>
      <c r="B59" s="241" t="s">
        <v>124</v>
      </c>
      <c r="C59" s="174"/>
      <c r="D59" s="170">
        <v>-1.5</v>
      </c>
      <c r="E59" s="264" t="s">
        <v>454</v>
      </c>
      <c r="F59" s="280"/>
    </row>
    <row r="60" spans="1:6" s="35" customFormat="1" ht="13.5">
      <c r="A60" s="172">
        <v>40679</v>
      </c>
      <c r="B60" s="241" t="s">
        <v>124</v>
      </c>
      <c r="C60" s="174"/>
      <c r="D60" s="170">
        <v>-1.5</v>
      </c>
      <c r="E60" s="264" t="s">
        <v>454</v>
      </c>
      <c r="F60" s="280"/>
    </row>
    <row r="61" spans="1:6" s="35" customFormat="1" ht="13.5">
      <c r="A61" s="172">
        <v>40700</v>
      </c>
      <c r="B61" s="241" t="s">
        <v>124</v>
      </c>
      <c r="C61" s="174"/>
      <c r="D61" s="170">
        <v>-1.5</v>
      </c>
      <c r="E61" s="264" t="s">
        <v>454</v>
      </c>
      <c r="F61" s="280"/>
    </row>
    <row r="62" spans="1:6" s="35" customFormat="1" ht="13.5">
      <c r="A62" s="172">
        <v>40751</v>
      </c>
      <c r="B62" s="241" t="s">
        <v>124</v>
      </c>
      <c r="C62" s="174"/>
      <c r="D62" s="170">
        <v>-1.5</v>
      </c>
      <c r="E62" s="264" t="s">
        <v>454</v>
      </c>
      <c r="F62" s="280"/>
    </row>
    <row r="63" spans="1:6" s="35" customFormat="1" ht="13.5">
      <c r="A63" s="172">
        <v>40753</v>
      </c>
      <c r="B63" s="241" t="s">
        <v>124</v>
      </c>
      <c r="C63" s="174"/>
      <c r="D63" s="170">
        <v>-1.5</v>
      </c>
      <c r="E63" s="264" t="s">
        <v>454</v>
      </c>
      <c r="F63" s="280"/>
    </row>
    <row r="64" spans="1:6" s="35" customFormat="1" ht="13.5">
      <c r="A64" s="172">
        <v>40800</v>
      </c>
      <c r="B64" s="241" t="s">
        <v>124</v>
      </c>
      <c r="C64" s="174"/>
      <c r="D64" s="170">
        <v>-1.5</v>
      </c>
      <c r="E64" s="264" t="s">
        <v>454</v>
      </c>
      <c r="F64" s="280"/>
    </row>
    <row r="65" spans="1:6" s="35" customFormat="1" ht="13.5">
      <c r="A65" s="172">
        <v>40821</v>
      </c>
      <c r="B65" s="241" t="s">
        <v>124</v>
      </c>
      <c r="C65" s="174"/>
      <c r="D65" s="170">
        <v>-1.5</v>
      </c>
      <c r="E65" s="264" t="s">
        <v>454</v>
      </c>
      <c r="F65" s="280"/>
    </row>
    <row r="66" spans="1:6" s="35" customFormat="1" ht="13.5">
      <c r="A66" s="172">
        <v>40835</v>
      </c>
      <c r="B66" s="241" t="s">
        <v>124</v>
      </c>
      <c r="C66" s="174"/>
      <c r="D66" s="170">
        <v>-1.5</v>
      </c>
      <c r="E66" s="264" t="s">
        <v>454</v>
      </c>
      <c r="F66" s="280"/>
    </row>
    <row r="67" spans="1:6" s="35" customFormat="1" ht="13.5">
      <c r="A67" s="172">
        <v>40843</v>
      </c>
      <c r="B67" s="241" t="s">
        <v>124</v>
      </c>
      <c r="C67" s="174"/>
      <c r="D67" s="170">
        <v>-1.5</v>
      </c>
      <c r="E67" s="264" t="s">
        <v>454</v>
      </c>
      <c r="F67" s="280"/>
    </row>
    <row r="68" spans="1:6" s="35" customFormat="1" ht="13.5">
      <c r="A68" s="172">
        <v>40860</v>
      </c>
      <c r="B68" s="241" t="s">
        <v>124</v>
      </c>
      <c r="C68" s="174"/>
      <c r="D68" s="170">
        <v>-1.5</v>
      </c>
      <c r="E68" s="264" t="s">
        <v>454</v>
      </c>
      <c r="F68" s="280"/>
    </row>
    <row r="69" spans="1:6" s="35" customFormat="1" ht="13.5">
      <c r="A69" s="172">
        <v>40864</v>
      </c>
      <c r="B69" s="241" t="s">
        <v>124</v>
      </c>
      <c r="C69" s="174"/>
      <c r="D69" s="170">
        <v>-1.5</v>
      </c>
      <c r="E69" s="264" t="s">
        <v>454</v>
      </c>
      <c r="F69" s="280"/>
    </row>
    <row r="70" spans="1:6" s="35" customFormat="1" ht="13.5">
      <c r="A70" s="172">
        <v>40872</v>
      </c>
      <c r="B70" s="241" t="s">
        <v>124</v>
      </c>
      <c r="C70" s="190"/>
      <c r="D70" s="170">
        <v>-1.5</v>
      </c>
      <c r="E70" s="264" t="s">
        <v>454</v>
      </c>
      <c r="F70" s="280"/>
    </row>
    <row r="71" spans="1:6" s="35" customFormat="1" ht="13.5">
      <c r="A71" s="172">
        <v>40872</v>
      </c>
      <c r="B71" s="241" t="s">
        <v>124</v>
      </c>
      <c r="C71" s="174"/>
      <c r="D71" s="170">
        <v>-1.5</v>
      </c>
      <c r="E71" s="264" t="s">
        <v>454</v>
      </c>
      <c r="F71" s="280"/>
    </row>
    <row r="72" spans="1:6" s="35" customFormat="1" ht="13.5">
      <c r="A72" s="172">
        <v>40876</v>
      </c>
      <c r="B72" s="241" t="s">
        <v>124</v>
      </c>
      <c r="C72" s="174"/>
      <c r="D72" s="170">
        <v>-1.5</v>
      </c>
      <c r="E72" s="264" t="s">
        <v>454</v>
      </c>
      <c r="F72" s="280"/>
    </row>
    <row r="73" spans="1:6" s="35" customFormat="1" ht="13.5">
      <c r="A73" s="172">
        <v>40884</v>
      </c>
      <c r="B73" s="241" t="s">
        <v>124</v>
      </c>
      <c r="C73" s="174"/>
      <c r="D73" s="170">
        <v>-1.5</v>
      </c>
      <c r="E73" s="264" t="s">
        <v>454</v>
      </c>
      <c r="F73" s="280"/>
    </row>
    <row r="74" spans="1:6" s="35" customFormat="1" ht="13.5">
      <c r="A74" s="172">
        <v>40885</v>
      </c>
      <c r="B74" s="241" t="s">
        <v>124</v>
      </c>
      <c r="C74" s="174"/>
      <c r="D74" s="170">
        <v>-1.5</v>
      </c>
      <c r="E74" s="264" t="s">
        <v>454</v>
      </c>
      <c r="F74" s="280"/>
    </row>
    <row r="75" spans="1:6" s="35" customFormat="1" ht="13.5">
      <c r="A75" s="172">
        <v>40898</v>
      </c>
      <c r="B75" s="241" t="s">
        <v>124</v>
      </c>
      <c r="C75" s="174"/>
      <c r="D75" s="170">
        <v>-1.5</v>
      </c>
      <c r="E75" s="264" t="s">
        <v>454</v>
      </c>
      <c r="F75" s="280"/>
    </row>
    <row r="76" spans="1:6" s="35" customFormat="1" ht="13.5">
      <c r="A76" s="172">
        <v>41273</v>
      </c>
      <c r="B76" s="241" t="s">
        <v>124</v>
      </c>
      <c r="C76" s="174"/>
      <c r="D76" s="170">
        <v>-1.5</v>
      </c>
      <c r="E76" s="264" t="s">
        <v>454</v>
      </c>
      <c r="F76" s="280"/>
    </row>
    <row r="77" spans="1:6" s="35" customFormat="1" ht="13.5">
      <c r="A77" s="34">
        <v>40662</v>
      </c>
      <c r="B77" s="171" t="s">
        <v>124</v>
      </c>
      <c r="C77" s="73"/>
      <c r="D77" s="36">
        <v>-1.5</v>
      </c>
      <c r="E77" s="264" t="s">
        <v>454</v>
      </c>
      <c r="F77" s="280">
        <f>SUM(D48:D77)</f>
        <v>-45</v>
      </c>
    </row>
    <row r="78" spans="1:6" s="10" customFormat="1" ht="13.5">
      <c r="A78" s="34">
        <v>40546</v>
      </c>
      <c r="B78" s="171" t="s">
        <v>123</v>
      </c>
      <c r="C78" s="73" t="s">
        <v>259</v>
      </c>
      <c r="D78" s="36">
        <v>120</v>
      </c>
      <c r="E78" s="265" t="s">
        <v>445</v>
      </c>
      <c r="F78" s="280"/>
    </row>
    <row r="79" spans="1:6" s="10" customFormat="1" ht="13.5">
      <c r="A79" s="34">
        <v>40553</v>
      </c>
      <c r="B79" s="171" t="s">
        <v>123</v>
      </c>
      <c r="C79" s="73" t="s">
        <v>260</v>
      </c>
      <c r="D79" s="36">
        <v>120</v>
      </c>
      <c r="E79" s="265" t="s">
        <v>445</v>
      </c>
      <c r="F79" s="280"/>
    </row>
    <row r="80" spans="1:6" s="35" customFormat="1" ht="13.5">
      <c r="A80" s="34">
        <v>40567</v>
      </c>
      <c r="B80" s="171" t="s">
        <v>123</v>
      </c>
      <c r="C80" s="73" t="s">
        <v>54</v>
      </c>
      <c r="D80" s="36">
        <v>83</v>
      </c>
      <c r="E80" s="265" t="s">
        <v>445</v>
      </c>
      <c r="F80" s="280"/>
    </row>
    <row r="81" spans="1:6" s="35" customFormat="1" ht="13.5">
      <c r="A81" s="34">
        <v>40555</v>
      </c>
      <c r="B81" s="171" t="s">
        <v>123</v>
      </c>
      <c r="C81" s="73" t="s">
        <v>74</v>
      </c>
      <c r="D81" s="36">
        <v>83</v>
      </c>
      <c r="E81" s="265" t="s">
        <v>445</v>
      </c>
      <c r="F81" s="280"/>
    </row>
    <row r="82" spans="1:6" s="35" customFormat="1" ht="13.5">
      <c r="A82" s="34">
        <v>40578</v>
      </c>
      <c r="B82" s="171" t="s">
        <v>123</v>
      </c>
      <c r="C82" s="73" t="s">
        <v>273</v>
      </c>
      <c r="D82" s="36">
        <v>120</v>
      </c>
      <c r="E82" s="265" t="s">
        <v>445</v>
      </c>
      <c r="F82" s="280"/>
    </row>
    <row r="83" spans="1:6" s="35" customFormat="1" ht="13.5">
      <c r="A83" s="34">
        <v>40581</v>
      </c>
      <c r="B83" s="171" t="s">
        <v>123</v>
      </c>
      <c r="C83" s="73" t="s">
        <v>35</v>
      </c>
      <c r="D83" s="36">
        <v>40</v>
      </c>
      <c r="E83" s="265" t="s">
        <v>445</v>
      </c>
      <c r="F83" s="280"/>
    </row>
    <row r="84" spans="1:6" s="35" customFormat="1" ht="13.5">
      <c r="A84" s="34">
        <v>40582</v>
      </c>
      <c r="B84" s="171" t="s">
        <v>123</v>
      </c>
      <c r="C84" s="73" t="s">
        <v>268</v>
      </c>
      <c r="D84" s="36">
        <v>120</v>
      </c>
      <c r="E84" s="265" t="s">
        <v>445</v>
      </c>
      <c r="F84" s="280"/>
    </row>
    <row r="85" spans="1:6" s="35" customFormat="1" ht="13.5">
      <c r="A85" s="34">
        <v>40588</v>
      </c>
      <c r="B85" s="171" t="s">
        <v>123</v>
      </c>
      <c r="C85" s="73" t="s">
        <v>269</v>
      </c>
      <c r="D85" s="36">
        <v>120</v>
      </c>
      <c r="E85" s="265" t="s">
        <v>445</v>
      </c>
      <c r="F85" s="280"/>
    </row>
    <row r="86" spans="1:6" s="35" customFormat="1" ht="13.5">
      <c r="A86" s="34">
        <v>40589</v>
      </c>
      <c r="B86" s="171" t="s">
        <v>123</v>
      </c>
      <c r="C86" s="73" t="s">
        <v>270</v>
      </c>
      <c r="D86" s="36">
        <v>120</v>
      </c>
      <c r="E86" s="265" t="s">
        <v>445</v>
      </c>
      <c r="F86" s="280"/>
    </row>
    <row r="87" spans="1:6" s="35" customFormat="1" ht="13.5">
      <c r="A87" s="34">
        <v>40590</v>
      </c>
      <c r="B87" s="171" t="s">
        <v>123</v>
      </c>
      <c r="C87" s="73" t="s">
        <v>16</v>
      </c>
      <c r="D87" s="36">
        <v>83</v>
      </c>
      <c r="E87" s="265" t="s">
        <v>445</v>
      </c>
      <c r="F87" s="280"/>
    </row>
    <row r="88" spans="1:6" s="35" customFormat="1" ht="13.5">
      <c r="A88" s="34">
        <v>40590</v>
      </c>
      <c r="B88" s="171" t="s">
        <v>123</v>
      </c>
      <c r="C88" s="73" t="s">
        <v>26</v>
      </c>
      <c r="D88" s="36">
        <v>61</v>
      </c>
      <c r="E88" s="265" t="s">
        <v>445</v>
      </c>
      <c r="F88" s="280"/>
    </row>
    <row r="89" spans="1:6" s="35" customFormat="1" ht="13.5">
      <c r="A89" s="34">
        <v>40590</v>
      </c>
      <c r="B89" s="171" t="s">
        <v>123</v>
      </c>
      <c r="C89" s="73" t="s">
        <v>195</v>
      </c>
      <c r="D89" s="36">
        <v>120</v>
      </c>
      <c r="E89" s="265" t="s">
        <v>445</v>
      </c>
      <c r="F89" s="280"/>
    </row>
    <row r="90" spans="1:6" s="35" customFormat="1" ht="13.5">
      <c r="A90" s="34">
        <v>40592</v>
      </c>
      <c r="B90" s="171" t="s">
        <v>123</v>
      </c>
      <c r="C90" s="73" t="s">
        <v>168</v>
      </c>
      <c r="D90" s="36">
        <v>120</v>
      </c>
      <c r="E90" s="265" t="s">
        <v>445</v>
      </c>
      <c r="F90" s="280"/>
    </row>
    <row r="91" spans="1:6" s="35" customFormat="1" ht="13.5">
      <c r="A91" s="34">
        <v>40595</v>
      </c>
      <c r="B91" s="171" t="s">
        <v>123</v>
      </c>
      <c r="C91" s="73" t="s">
        <v>5</v>
      </c>
      <c r="D91" s="36">
        <v>120</v>
      </c>
      <c r="E91" s="265" t="s">
        <v>445</v>
      </c>
      <c r="F91" s="280"/>
    </row>
    <row r="92" spans="1:6" s="35" customFormat="1" ht="13.5">
      <c r="A92" s="34">
        <v>40595</v>
      </c>
      <c r="B92" s="171" t="s">
        <v>123</v>
      </c>
      <c r="C92" s="73" t="s">
        <v>43</v>
      </c>
      <c r="D92" s="36">
        <v>83</v>
      </c>
      <c r="E92" s="265" t="s">
        <v>445</v>
      </c>
      <c r="F92" s="280"/>
    </row>
    <row r="93" spans="1:6" s="35" customFormat="1" ht="13.5">
      <c r="A93" s="34">
        <v>40599</v>
      </c>
      <c r="B93" s="171" t="s">
        <v>123</v>
      </c>
      <c r="C93" s="73" t="s">
        <v>76</v>
      </c>
      <c r="D93" s="36">
        <v>83</v>
      </c>
      <c r="E93" s="265" t="s">
        <v>445</v>
      </c>
      <c r="F93" s="280"/>
    </row>
    <row r="94" spans="1:6" s="35" customFormat="1" ht="13.5">
      <c r="A94" s="34">
        <v>40599</v>
      </c>
      <c r="B94" s="171" t="s">
        <v>123</v>
      </c>
      <c r="C94" s="73" t="s">
        <v>73</v>
      </c>
      <c r="D94" s="36">
        <v>83</v>
      </c>
      <c r="E94" s="265" t="s">
        <v>445</v>
      </c>
      <c r="F94" s="280"/>
    </row>
    <row r="95" spans="1:6" s="35" customFormat="1" ht="13.5">
      <c r="A95" s="34">
        <v>40609</v>
      </c>
      <c r="B95" s="171" t="s">
        <v>123</v>
      </c>
      <c r="C95" s="73" t="s">
        <v>99</v>
      </c>
      <c r="D95" s="36">
        <v>85</v>
      </c>
      <c r="E95" s="265" t="s">
        <v>445</v>
      </c>
      <c r="F95" s="280"/>
    </row>
    <row r="96" spans="1:6" s="35" customFormat="1" ht="13.5">
      <c r="A96" s="34">
        <v>40623</v>
      </c>
      <c r="B96" s="171" t="s">
        <v>123</v>
      </c>
      <c r="C96" s="73" t="s">
        <v>40</v>
      </c>
      <c r="D96" s="36">
        <v>83</v>
      </c>
      <c r="E96" s="265" t="s">
        <v>445</v>
      </c>
      <c r="F96" s="280"/>
    </row>
    <row r="97" spans="1:6" s="35" customFormat="1" ht="13.5">
      <c r="A97" s="34">
        <v>40623</v>
      </c>
      <c r="B97" s="171" t="s">
        <v>123</v>
      </c>
      <c r="C97" s="73" t="s">
        <v>35</v>
      </c>
      <c r="D97" s="36">
        <v>40</v>
      </c>
      <c r="E97" s="265" t="s">
        <v>445</v>
      </c>
      <c r="F97" s="280"/>
    </row>
    <row r="98" spans="1:6" s="35" customFormat="1" ht="13.5">
      <c r="A98" s="34">
        <v>40624</v>
      </c>
      <c r="B98" s="171" t="s">
        <v>123</v>
      </c>
      <c r="C98" s="73" t="s">
        <v>136</v>
      </c>
      <c r="D98" s="36">
        <v>120</v>
      </c>
      <c r="E98" s="265" t="s">
        <v>445</v>
      </c>
      <c r="F98" s="280"/>
    </row>
    <row r="99" spans="1:6" s="35" customFormat="1" ht="13.5">
      <c r="A99" s="34">
        <v>40625</v>
      </c>
      <c r="B99" s="171" t="s">
        <v>123</v>
      </c>
      <c r="C99" s="73" t="s">
        <v>94</v>
      </c>
      <c r="D99" s="36">
        <v>83</v>
      </c>
      <c r="E99" s="265" t="s">
        <v>445</v>
      </c>
      <c r="F99" s="280"/>
    </row>
    <row r="100" spans="1:6" s="35" customFormat="1" ht="13.5">
      <c r="A100" s="34">
        <v>40630</v>
      </c>
      <c r="B100" s="171" t="s">
        <v>123</v>
      </c>
      <c r="C100" s="73" t="s">
        <v>145</v>
      </c>
      <c r="D100" s="36">
        <v>83</v>
      </c>
      <c r="E100" s="265" t="s">
        <v>445</v>
      </c>
      <c r="F100" s="280"/>
    </row>
    <row r="101" spans="1:6" s="35" customFormat="1" ht="13.5">
      <c r="A101" s="34">
        <v>40631</v>
      </c>
      <c r="B101" s="171" t="s">
        <v>123</v>
      </c>
      <c r="C101" s="73" t="s">
        <v>68</v>
      </c>
      <c r="D101" s="36">
        <v>83</v>
      </c>
      <c r="E101" s="265" t="s">
        <v>445</v>
      </c>
      <c r="F101" s="280"/>
    </row>
    <row r="102" spans="1:6" s="35" customFormat="1" ht="13.5">
      <c r="A102" s="34">
        <v>40631</v>
      </c>
      <c r="B102" s="171" t="s">
        <v>123</v>
      </c>
      <c r="C102" s="73" t="s">
        <v>57</v>
      </c>
      <c r="D102" s="36">
        <v>83</v>
      </c>
      <c r="E102" s="265" t="s">
        <v>445</v>
      </c>
      <c r="F102" s="280"/>
    </row>
    <row r="103" spans="1:6" s="35" customFormat="1" ht="13.5">
      <c r="A103" s="34">
        <v>40631</v>
      </c>
      <c r="B103" s="171" t="s">
        <v>123</v>
      </c>
      <c r="C103" s="73" t="s">
        <v>199</v>
      </c>
      <c r="D103" s="36">
        <v>120</v>
      </c>
      <c r="E103" s="265" t="s">
        <v>445</v>
      </c>
      <c r="F103" s="280"/>
    </row>
    <row r="104" spans="1:6" s="35" customFormat="1" ht="13.5">
      <c r="A104" s="34">
        <v>40632</v>
      </c>
      <c r="B104" s="171" t="s">
        <v>123</v>
      </c>
      <c r="C104" s="73" t="s">
        <v>27</v>
      </c>
      <c r="D104" s="36">
        <v>46</v>
      </c>
      <c r="E104" s="265" t="s">
        <v>445</v>
      </c>
      <c r="F104" s="280"/>
    </row>
    <row r="105" spans="1:6" s="35" customFormat="1" ht="13.5">
      <c r="A105" s="34">
        <v>40632</v>
      </c>
      <c r="B105" s="171" t="s">
        <v>123</v>
      </c>
      <c r="C105" s="73" t="s">
        <v>289</v>
      </c>
      <c r="D105" s="36">
        <v>120</v>
      </c>
      <c r="E105" s="265" t="s">
        <v>445</v>
      </c>
      <c r="F105" s="280"/>
    </row>
    <row r="106" spans="1:6" s="35" customFormat="1" ht="13.5">
      <c r="A106" s="34">
        <v>40632</v>
      </c>
      <c r="B106" s="171" t="s">
        <v>123</v>
      </c>
      <c r="C106" s="73" t="s">
        <v>141</v>
      </c>
      <c r="D106" s="36">
        <v>60</v>
      </c>
      <c r="E106" s="265" t="s">
        <v>445</v>
      </c>
      <c r="F106" s="280"/>
    </row>
    <row r="107" spans="1:6" s="35" customFormat="1" ht="13.5">
      <c r="A107" s="34">
        <v>40632</v>
      </c>
      <c r="B107" s="171" t="s">
        <v>123</v>
      </c>
      <c r="C107" s="73" t="s">
        <v>3</v>
      </c>
      <c r="D107" s="36">
        <v>83</v>
      </c>
      <c r="E107" s="265" t="s">
        <v>445</v>
      </c>
      <c r="F107" s="280"/>
    </row>
    <row r="108" spans="1:6" s="35" customFormat="1" ht="13.5">
      <c r="A108" s="34">
        <v>40632</v>
      </c>
      <c r="B108" s="171" t="s">
        <v>123</v>
      </c>
      <c r="C108" s="73" t="s">
        <v>291</v>
      </c>
      <c r="D108" s="36">
        <v>120</v>
      </c>
      <c r="E108" s="265" t="s">
        <v>445</v>
      </c>
      <c r="F108" s="280"/>
    </row>
    <row r="109" spans="1:6" s="35" customFormat="1" ht="13.5">
      <c r="A109" s="34">
        <v>40637</v>
      </c>
      <c r="B109" s="171" t="s">
        <v>123</v>
      </c>
      <c r="C109" s="73" t="s">
        <v>17</v>
      </c>
      <c r="D109" s="36">
        <v>83</v>
      </c>
      <c r="E109" s="265" t="s">
        <v>445</v>
      </c>
      <c r="F109" s="280"/>
    </row>
    <row r="110" spans="1:6" s="35" customFormat="1" ht="13.5">
      <c r="A110" s="34">
        <v>40637</v>
      </c>
      <c r="B110" s="171" t="s">
        <v>123</v>
      </c>
      <c r="C110" s="73" t="s">
        <v>44</v>
      </c>
      <c r="D110" s="36">
        <v>100</v>
      </c>
      <c r="E110" s="265" t="s">
        <v>445</v>
      </c>
      <c r="F110" s="280"/>
    </row>
    <row r="111" spans="1:6" s="35" customFormat="1" ht="13.5">
      <c r="A111" s="34">
        <v>40637</v>
      </c>
      <c r="B111" s="171" t="s">
        <v>123</v>
      </c>
      <c r="C111" s="73" t="s">
        <v>96</v>
      </c>
      <c r="D111" s="36">
        <v>120</v>
      </c>
      <c r="E111" s="265" t="s">
        <v>445</v>
      </c>
      <c r="F111" s="280"/>
    </row>
    <row r="112" spans="1:6" s="35" customFormat="1" ht="13.5">
      <c r="A112" s="34">
        <v>40637</v>
      </c>
      <c r="B112" s="171" t="s">
        <v>123</v>
      </c>
      <c r="C112" s="73" t="s">
        <v>24</v>
      </c>
      <c r="D112" s="36">
        <v>100</v>
      </c>
      <c r="E112" s="265" t="s">
        <v>445</v>
      </c>
      <c r="F112" s="280"/>
    </row>
    <row r="113" spans="1:6" s="35" customFormat="1" ht="13.5">
      <c r="A113" s="34">
        <v>40638</v>
      </c>
      <c r="B113" s="171" t="s">
        <v>123</v>
      </c>
      <c r="C113" s="73" t="s">
        <v>39</v>
      </c>
      <c r="D113" s="36">
        <v>120</v>
      </c>
      <c r="E113" s="265" t="s">
        <v>445</v>
      </c>
      <c r="F113" s="280"/>
    </row>
    <row r="114" spans="1:6" s="35" customFormat="1" ht="13.5">
      <c r="A114" s="34">
        <v>40638</v>
      </c>
      <c r="B114" s="171" t="s">
        <v>123</v>
      </c>
      <c r="C114" s="73" t="s">
        <v>82</v>
      </c>
      <c r="D114" s="36">
        <v>120</v>
      </c>
      <c r="E114" s="265" t="s">
        <v>445</v>
      </c>
      <c r="F114" s="280"/>
    </row>
    <row r="115" spans="1:6" s="35" customFormat="1" ht="13.5">
      <c r="A115" s="34">
        <v>40638</v>
      </c>
      <c r="B115" s="171" t="s">
        <v>123</v>
      </c>
      <c r="C115" s="73" t="s">
        <v>66</v>
      </c>
      <c r="D115" s="36">
        <v>120</v>
      </c>
      <c r="E115" s="265" t="s">
        <v>445</v>
      </c>
      <c r="F115" s="280"/>
    </row>
    <row r="116" spans="1:6" s="35" customFormat="1" ht="13.5">
      <c r="A116" s="34">
        <v>40638</v>
      </c>
      <c r="B116" s="171" t="s">
        <v>123</v>
      </c>
      <c r="C116" s="73" t="s">
        <v>132</v>
      </c>
      <c r="D116" s="36">
        <v>120</v>
      </c>
      <c r="E116" s="265" t="s">
        <v>445</v>
      </c>
      <c r="F116" s="280"/>
    </row>
    <row r="117" spans="1:6" s="35" customFormat="1" ht="13.5">
      <c r="A117" s="34">
        <v>40638</v>
      </c>
      <c r="B117" s="171" t="s">
        <v>123</v>
      </c>
      <c r="C117" s="73" t="s">
        <v>15</v>
      </c>
      <c r="D117" s="36">
        <v>120</v>
      </c>
      <c r="E117" s="265" t="s">
        <v>445</v>
      </c>
      <c r="F117" s="280"/>
    </row>
    <row r="118" spans="1:6" s="35" customFormat="1" ht="13.5">
      <c r="A118" s="34">
        <v>40639</v>
      </c>
      <c r="B118" s="171" t="s">
        <v>123</v>
      </c>
      <c r="C118" s="73" t="s">
        <v>45</v>
      </c>
      <c r="D118" s="36">
        <v>120</v>
      </c>
      <c r="E118" s="265" t="s">
        <v>445</v>
      </c>
      <c r="F118" s="280"/>
    </row>
    <row r="119" spans="1:6" s="35" customFormat="1" ht="13.5">
      <c r="A119" s="34">
        <v>40639</v>
      </c>
      <c r="B119" s="171" t="s">
        <v>123</v>
      </c>
      <c r="C119" s="73" t="s">
        <v>217</v>
      </c>
      <c r="D119" s="36">
        <v>120</v>
      </c>
      <c r="E119" s="265" t="s">
        <v>445</v>
      </c>
      <c r="F119" s="280"/>
    </row>
    <row r="120" spans="1:6" s="35" customFormat="1" ht="13.5">
      <c r="A120" s="34">
        <v>40639</v>
      </c>
      <c r="B120" s="171" t="s">
        <v>123</v>
      </c>
      <c r="C120" s="73" t="s">
        <v>213</v>
      </c>
      <c r="D120" s="36">
        <v>120</v>
      </c>
      <c r="E120" s="265" t="s">
        <v>445</v>
      </c>
      <c r="F120" s="280"/>
    </row>
    <row r="121" spans="1:6" s="35" customFormat="1" ht="13.5">
      <c r="A121" s="34">
        <v>40639</v>
      </c>
      <c r="B121" s="171" t="s">
        <v>123</v>
      </c>
      <c r="C121" s="73" t="s">
        <v>85</v>
      </c>
      <c r="D121" s="36">
        <v>120</v>
      </c>
      <c r="E121" s="265" t="s">
        <v>445</v>
      </c>
      <c r="F121" s="280"/>
    </row>
    <row r="122" spans="1:6" s="35" customFormat="1" ht="12.75" customHeight="1">
      <c r="A122" s="34">
        <v>40640</v>
      </c>
      <c r="B122" s="171" t="s">
        <v>123</v>
      </c>
      <c r="C122" s="73" t="s">
        <v>23</v>
      </c>
      <c r="D122" s="36">
        <v>120</v>
      </c>
      <c r="E122" s="265" t="s">
        <v>445</v>
      </c>
      <c r="F122" s="280"/>
    </row>
    <row r="123" spans="1:6" s="35" customFormat="1" ht="13.5">
      <c r="A123" s="34">
        <v>40641</v>
      </c>
      <c r="B123" s="171" t="s">
        <v>123</v>
      </c>
      <c r="C123" s="73" t="s">
        <v>10</v>
      </c>
      <c r="D123" s="36">
        <v>120</v>
      </c>
      <c r="E123" s="265" t="s">
        <v>445</v>
      </c>
      <c r="F123" s="280"/>
    </row>
    <row r="124" spans="1:6" s="35" customFormat="1" ht="13.5">
      <c r="A124" s="34">
        <v>40641</v>
      </c>
      <c r="B124" s="171" t="s">
        <v>123</v>
      </c>
      <c r="C124" s="73" t="s">
        <v>59</v>
      </c>
      <c r="D124" s="36">
        <v>120</v>
      </c>
      <c r="E124" s="265" t="s">
        <v>445</v>
      </c>
      <c r="F124" s="280"/>
    </row>
    <row r="125" spans="1:6" s="35" customFormat="1" ht="13.5">
      <c r="A125" s="34">
        <v>40641</v>
      </c>
      <c r="B125" s="171" t="s">
        <v>123</v>
      </c>
      <c r="C125" s="73" t="s">
        <v>59</v>
      </c>
      <c r="D125" s="36">
        <v>120</v>
      </c>
      <c r="E125" s="265" t="s">
        <v>445</v>
      </c>
      <c r="F125" s="280"/>
    </row>
    <row r="126" spans="1:6" s="35" customFormat="1" ht="13.5">
      <c r="A126" s="34">
        <v>40644</v>
      </c>
      <c r="B126" s="171" t="s">
        <v>123</v>
      </c>
      <c r="C126" s="73" t="s">
        <v>167</v>
      </c>
      <c r="D126" s="36">
        <v>120</v>
      </c>
      <c r="E126" s="265" t="s">
        <v>445</v>
      </c>
      <c r="F126" s="280"/>
    </row>
    <row r="127" spans="1:6" s="35" customFormat="1" ht="13.5">
      <c r="A127" s="34">
        <v>40644</v>
      </c>
      <c r="B127" s="171" t="s">
        <v>123</v>
      </c>
      <c r="C127" s="73" t="s">
        <v>35</v>
      </c>
      <c r="D127" s="36">
        <v>40</v>
      </c>
      <c r="E127" s="265" t="s">
        <v>445</v>
      </c>
      <c r="F127" s="280"/>
    </row>
    <row r="128" spans="1:6" s="35" customFormat="1" ht="13.5">
      <c r="A128" s="34">
        <v>40644</v>
      </c>
      <c r="B128" s="171" t="s">
        <v>123</v>
      </c>
      <c r="C128" s="73" t="s">
        <v>31</v>
      </c>
      <c r="D128" s="36">
        <v>120</v>
      </c>
      <c r="E128" s="265" t="s">
        <v>445</v>
      </c>
      <c r="F128" s="280"/>
    </row>
    <row r="129" spans="1:6" s="35" customFormat="1" ht="13.5">
      <c r="A129" s="34">
        <v>40651</v>
      </c>
      <c r="B129" s="171" t="s">
        <v>123</v>
      </c>
      <c r="C129" s="73" t="s">
        <v>64</v>
      </c>
      <c r="D129" s="36">
        <v>120</v>
      </c>
      <c r="E129" s="265" t="s">
        <v>445</v>
      </c>
      <c r="F129" s="280"/>
    </row>
    <row r="130" spans="1:6" s="35" customFormat="1" ht="13.5">
      <c r="A130" s="34">
        <v>40651</v>
      </c>
      <c r="B130" s="171" t="s">
        <v>123</v>
      </c>
      <c r="C130" s="73" t="s">
        <v>297</v>
      </c>
      <c r="D130" s="36">
        <v>120</v>
      </c>
      <c r="E130" s="265" t="s">
        <v>445</v>
      </c>
      <c r="F130" s="280"/>
    </row>
    <row r="131" spans="1:6" s="35" customFormat="1" ht="13.5">
      <c r="A131" s="34">
        <v>40651</v>
      </c>
      <c r="B131" s="171" t="s">
        <v>123</v>
      </c>
      <c r="C131" s="73" t="s">
        <v>189</v>
      </c>
      <c r="D131" s="36">
        <v>120</v>
      </c>
      <c r="E131" s="265" t="s">
        <v>445</v>
      </c>
      <c r="F131" s="280"/>
    </row>
    <row r="132" spans="1:6" s="35" customFormat="1" ht="13.5">
      <c r="A132" s="34">
        <v>40652</v>
      </c>
      <c r="B132" s="171" t="s">
        <v>123</v>
      </c>
      <c r="C132" s="73" t="s">
        <v>210</v>
      </c>
      <c r="D132" s="36">
        <v>120</v>
      </c>
      <c r="E132" s="265" t="s">
        <v>445</v>
      </c>
      <c r="F132" s="280"/>
    </row>
    <row r="133" spans="1:6" s="35" customFormat="1" ht="13.5">
      <c r="A133" s="34">
        <v>40654</v>
      </c>
      <c r="B133" s="171" t="s">
        <v>123</v>
      </c>
      <c r="C133" s="73" t="s">
        <v>173</v>
      </c>
      <c r="D133" s="36">
        <v>120</v>
      </c>
      <c r="E133" s="265" t="s">
        <v>445</v>
      </c>
      <c r="F133" s="280"/>
    </row>
    <row r="134" spans="1:6" s="35" customFormat="1" ht="13.5">
      <c r="A134" s="34">
        <v>40654</v>
      </c>
      <c r="B134" s="171" t="s">
        <v>123</v>
      </c>
      <c r="C134" s="73" t="s">
        <v>141</v>
      </c>
      <c r="D134" s="36">
        <v>60</v>
      </c>
      <c r="E134" s="265" t="s">
        <v>445</v>
      </c>
      <c r="F134" s="280"/>
    </row>
    <row r="135" spans="1:6" s="35" customFormat="1" ht="13.5">
      <c r="A135" s="34">
        <v>40654</v>
      </c>
      <c r="B135" s="171" t="s">
        <v>123</v>
      </c>
      <c r="C135" s="73" t="s">
        <v>214</v>
      </c>
      <c r="D135" s="36">
        <v>120</v>
      </c>
      <c r="E135" s="265" t="s">
        <v>445</v>
      </c>
      <c r="F135" s="280"/>
    </row>
    <row r="136" spans="1:6" s="35" customFormat="1" ht="13.5">
      <c r="A136" s="34">
        <v>40654</v>
      </c>
      <c r="B136" s="171" t="s">
        <v>123</v>
      </c>
      <c r="C136" s="73" t="s">
        <v>143</v>
      </c>
      <c r="D136" s="36">
        <v>120</v>
      </c>
      <c r="E136" s="265" t="s">
        <v>445</v>
      </c>
      <c r="F136" s="280"/>
    </row>
    <row r="137" spans="1:6" s="35" customFormat="1" ht="13.5">
      <c r="A137" s="34">
        <v>40655</v>
      </c>
      <c r="B137" s="171" t="s">
        <v>123</v>
      </c>
      <c r="C137" s="73" t="s">
        <v>89</v>
      </c>
      <c r="D137" s="36">
        <v>120</v>
      </c>
      <c r="E137" s="265" t="s">
        <v>445</v>
      </c>
      <c r="F137" s="280"/>
    </row>
    <row r="138" spans="1:6" s="35" customFormat="1" ht="13.5">
      <c r="A138" s="34">
        <v>40655</v>
      </c>
      <c r="B138" s="171" t="s">
        <v>123</v>
      </c>
      <c r="C138" s="73" t="s">
        <v>2</v>
      </c>
      <c r="D138" s="36">
        <v>120</v>
      </c>
      <c r="E138" s="265" t="s">
        <v>445</v>
      </c>
      <c r="F138" s="280"/>
    </row>
    <row r="139" spans="1:6" s="35" customFormat="1" ht="13.5">
      <c r="A139" s="34">
        <v>40659</v>
      </c>
      <c r="B139" s="171" t="s">
        <v>123</v>
      </c>
      <c r="C139" s="73" t="s">
        <v>11</v>
      </c>
      <c r="D139" s="36">
        <v>83</v>
      </c>
      <c r="E139" s="265" t="s">
        <v>445</v>
      </c>
      <c r="F139" s="280"/>
    </row>
    <row r="140" spans="1:6" s="35" customFormat="1" ht="13.5">
      <c r="A140" s="34">
        <v>40661</v>
      </c>
      <c r="B140" s="171" t="s">
        <v>123</v>
      </c>
      <c r="C140" s="73" t="s">
        <v>215</v>
      </c>
      <c r="D140" s="36">
        <v>83</v>
      </c>
      <c r="E140" s="265" t="s">
        <v>445</v>
      </c>
      <c r="F140" s="280"/>
    </row>
    <row r="141" spans="1:6" s="35" customFormat="1" ht="13.5">
      <c r="A141" s="34">
        <v>40662</v>
      </c>
      <c r="B141" s="171" t="s">
        <v>123</v>
      </c>
      <c r="C141" s="73" t="s">
        <v>179</v>
      </c>
      <c r="D141" s="36">
        <v>120</v>
      </c>
      <c r="E141" s="265" t="s">
        <v>445</v>
      </c>
      <c r="F141" s="280"/>
    </row>
    <row r="142" spans="1:6" s="35" customFormat="1" ht="13.5">
      <c r="A142" s="34">
        <v>40662</v>
      </c>
      <c r="B142" s="171" t="s">
        <v>123</v>
      </c>
      <c r="C142" s="73" t="s">
        <v>180</v>
      </c>
      <c r="D142" s="36">
        <v>120</v>
      </c>
      <c r="E142" s="265" t="s">
        <v>445</v>
      </c>
      <c r="F142" s="280"/>
    </row>
    <row r="143" spans="1:6" s="35" customFormat="1" ht="13.5">
      <c r="A143" s="34">
        <v>40662</v>
      </c>
      <c r="B143" s="171" t="s">
        <v>123</v>
      </c>
      <c r="C143" s="73" t="s">
        <v>181</v>
      </c>
      <c r="D143" s="36">
        <v>120</v>
      </c>
      <c r="E143" s="265" t="s">
        <v>445</v>
      </c>
      <c r="F143" s="280"/>
    </row>
    <row r="144" spans="1:6" s="35" customFormat="1" ht="13.5">
      <c r="A144" s="172">
        <v>40665</v>
      </c>
      <c r="B144" s="241" t="s">
        <v>123</v>
      </c>
      <c r="C144" s="174" t="s">
        <v>208</v>
      </c>
      <c r="D144" s="170">
        <v>120</v>
      </c>
      <c r="E144" s="265" t="s">
        <v>445</v>
      </c>
      <c r="F144" s="280"/>
    </row>
    <row r="145" spans="1:6" s="35" customFormat="1" ht="13.5">
      <c r="A145" s="172">
        <v>40665</v>
      </c>
      <c r="B145" s="241" t="s">
        <v>123</v>
      </c>
      <c r="C145" s="174" t="s">
        <v>305</v>
      </c>
      <c r="D145" s="170">
        <v>120</v>
      </c>
      <c r="E145" s="265" t="s">
        <v>445</v>
      </c>
      <c r="F145" s="280"/>
    </row>
    <row r="146" spans="1:6" s="35" customFormat="1" ht="13.5">
      <c r="A146" s="172">
        <v>40665</v>
      </c>
      <c r="B146" s="241" t="s">
        <v>123</v>
      </c>
      <c r="C146" s="174" t="s">
        <v>203</v>
      </c>
      <c r="D146" s="170">
        <v>120</v>
      </c>
      <c r="E146" s="265" t="s">
        <v>445</v>
      </c>
      <c r="F146" s="280"/>
    </row>
    <row r="147" spans="1:6" s="35" customFormat="1" ht="13.5">
      <c r="A147" s="172">
        <v>40665</v>
      </c>
      <c r="B147" s="241" t="s">
        <v>123</v>
      </c>
      <c r="C147" s="174" t="s">
        <v>187</v>
      </c>
      <c r="D147" s="170">
        <v>138</v>
      </c>
      <c r="E147" s="265" t="s">
        <v>445</v>
      </c>
      <c r="F147" s="280"/>
    </row>
    <row r="148" spans="1:6" s="35" customFormat="1" ht="13.5">
      <c r="A148" s="172">
        <v>40665</v>
      </c>
      <c r="B148" s="241" t="s">
        <v>123</v>
      </c>
      <c r="C148" s="174" t="s">
        <v>149</v>
      </c>
      <c r="D148" s="170">
        <v>83</v>
      </c>
      <c r="E148" s="265" t="s">
        <v>445</v>
      </c>
      <c r="F148" s="280"/>
    </row>
    <row r="149" spans="1:6" s="35" customFormat="1" ht="13.5">
      <c r="A149" s="172">
        <v>40667</v>
      </c>
      <c r="B149" s="241" t="s">
        <v>123</v>
      </c>
      <c r="C149" s="174" t="s">
        <v>6</v>
      </c>
      <c r="D149" s="170">
        <v>83</v>
      </c>
      <c r="E149" s="265" t="s">
        <v>445</v>
      </c>
      <c r="F149" s="280"/>
    </row>
    <row r="150" spans="1:6" s="10" customFormat="1" ht="13.5">
      <c r="A150" s="172">
        <v>40667</v>
      </c>
      <c r="B150" s="241" t="s">
        <v>123</v>
      </c>
      <c r="C150" s="174" t="s">
        <v>18</v>
      </c>
      <c r="D150" s="170">
        <v>120</v>
      </c>
      <c r="E150" s="265" t="s">
        <v>445</v>
      </c>
      <c r="F150" s="280"/>
    </row>
    <row r="151" spans="1:6" s="10" customFormat="1" ht="13.5">
      <c r="A151" s="172">
        <v>40667</v>
      </c>
      <c r="B151" s="241" t="s">
        <v>123</v>
      </c>
      <c r="C151" s="174" t="s">
        <v>212</v>
      </c>
      <c r="D151" s="170">
        <v>120</v>
      </c>
      <c r="E151" s="265" t="s">
        <v>445</v>
      </c>
      <c r="F151" s="280"/>
    </row>
    <row r="152" spans="1:6" s="10" customFormat="1" ht="13.5">
      <c r="A152" s="172">
        <v>40668</v>
      </c>
      <c r="B152" s="241" t="s">
        <v>123</v>
      </c>
      <c r="C152" s="174" t="s">
        <v>22</v>
      </c>
      <c r="D152" s="170">
        <v>120</v>
      </c>
      <c r="E152" s="265" t="s">
        <v>445</v>
      </c>
      <c r="F152" s="280"/>
    </row>
    <row r="153" spans="1:6" s="10" customFormat="1" ht="13.5">
      <c r="A153" s="172">
        <v>40668</v>
      </c>
      <c r="B153" s="241" t="s">
        <v>123</v>
      </c>
      <c r="C153" s="174" t="s">
        <v>211</v>
      </c>
      <c r="D153" s="170">
        <v>83</v>
      </c>
      <c r="E153" s="265" t="s">
        <v>445</v>
      </c>
      <c r="F153" s="280"/>
    </row>
    <row r="154" spans="1:6" s="10" customFormat="1" ht="13.5">
      <c r="A154" s="172">
        <v>40668</v>
      </c>
      <c r="B154" s="241" t="s">
        <v>123</v>
      </c>
      <c r="C154" s="174" t="s">
        <v>72</v>
      </c>
      <c r="D154" s="170">
        <v>120</v>
      </c>
      <c r="E154" s="265" t="s">
        <v>445</v>
      </c>
      <c r="F154" s="280"/>
    </row>
    <row r="155" spans="1:6" s="10" customFormat="1" ht="13.5">
      <c r="A155" s="172">
        <v>40669</v>
      </c>
      <c r="B155" s="241" t="s">
        <v>123</v>
      </c>
      <c r="C155" s="174" t="s">
        <v>152</v>
      </c>
      <c r="D155" s="170">
        <v>120</v>
      </c>
      <c r="E155" s="265" t="s">
        <v>445</v>
      </c>
      <c r="F155" s="280"/>
    </row>
    <row r="156" spans="1:6" s="10" customFormat="1" ht="13.5">
      <c r="A156" s="172">
        <v>40669</v>
      </c>
      <c r="B156" s="241" t="s">
        <v>123</v>
      </c>
      <c r="C156" s="174" t="s">
        <v>9</v>
      </c>
      <c r="D156" s="170">
        <v>85</v>
      </c>
      <c r="E156" s="265" t="s">
        <v>445</v>
      </c>
      <c r="F156" s="280"/>
    </row>
    <row r="157" spans="1:6" s="190" customFormat="1" ht="13.5">
      <c r="A157" s="172">
        <v>40669</v>
      </c>
      <c r="B157" s="241" t="s">
        <v>123</v>
      </c>
      <c r="C157" s="174" t="s">
        <v>51</v>
      </c>
      <c r="D157" s="170">
        <v>120</v>
      </c>
      <c r="E157" s="265" t="s">
        <v>445</v>
      </c>
      <c r="F157" s="280"/>
    </row>
    <row r="158" spans="1:6" s="190" customFormat="1" ht="13.5">
      <c r="A158" s="172">
        <v>40669</v>
      </c>
      <c r="B158" s="241" t="s">
        <v>123</v>
      </c>
      <c r="C158" s="174" t="s">
        <v>59</v>
      </c>
      <c r="D158" s="170">
        <v>-120</v>
      </c>
      <c r="E158" s="265" t="s">
        <v>445</v>
      </c>
      <c r="F158" s="280"/>
    </row>
    <row r="159" spans="1:6" s="190" customFormat="1" ht="13.5">
      <c r="A159" s="172">
        <v>40669</v>
      </c>
      <c r="B159" s="241" t="s">
        <v>123</v>
      </c>
      <c r="C159" s="174" t="s">
        <v>72</v>
      </c>
      <c r="D159" s="170">
        <v>-131</v>
      </c>
      <c r="E159" s="265" t="s">
        <v>445</v>
      </c>
      <c r="F159" s="280"/>
    </row>
    <row r="160" spans="1:6" s="190" customFormat="1" ht="13.5">
      <c r="A160" s="172">
        <v>40669</v>
      </c>
      <c r="B160" s="241" t="s">
        <v>123</v>
      </c>
      <c r="C160" s="174" t="s">
        <v>169</v>
      </c>
      <c r="D160" s="170">
        <v>120</v>
      </c>
      <c r="E160" s="265" t="s">
        <v>445</v>
      </c>
      <c r="F160" s="280"/>
    </row>
    <row r="161" spans="1:6" s="190" customFormat="1" ht="13.5">
      <c r="A161" s="172">
        <v>40674</v>
      </c>
      <c r="B161" s="241" t="s">
        <v>123</v>
      </c>
      <c r="C161" s="174" t="s">
        <v>200</v>
      </c>
      <c r="D161" s="170">
        <v>120</v>
      </c>
      <c r="E161" s="265" t="s">
        <v>445</v>
      </c>
      <c r="F161" s="280"/>
    </row>
    <row r="162" spans="1:6" s="190" customFormat="1" ht="13.5">
      <c r="A162" s="172">
        <v>40682</v>
      </c>
      <c r="B162" s="241" t="s">
        <v>123</v>
      </c>
      <c r="C162" s="174" t="s">
        <v>171</v>
      </c>
      <c r="D162" s="170">
        <v>61</v>
      </c>
      <c r="E162" s="265" t="s">
        <v>445</v>
      </c>
      <c r="F162" s="280"/>
    </row>
    <row r="163" spans="1:6" s="190" customFormat="1" ht="13.5">
      <c r="A163" s="172">
        <v>40687</v>
      </c>
      <c r="B163" s="241" t="s">
        <v>123</v>
      </c>
      <c r="C163" s="174" t="s">
        <v>4</v>
      </c>
      <c r="D163" s="170">
        <v>120</v>
      </c>
      <c r="E163" s="265" t="s">
        <v>445</v>
      </c>
      <c r="F163" s="280"/>
    </row>
    <row r="164" spans="1:6" s="190" customFormat="1" ht="13.5">
      <c r="A164" s="172">
        <v>40696</v>
      </c>
      <c r="B164" s="241" t="s">
        <v>123</v>
      </c>
      <c r="C164" s="174" t="s">
        <v>44</v>
      </c>
      <c r="D164" s="170">
        <v>20</v>
      </c>
      <c r="E164" s="265" t="s">
        <v>445</v>
      </c>
      <c r="F164" s="280"/>
    </row>
    <row r="165" spans="1:6" s="190" customFormat="1" ht="13.5">
      <c r="A165" s="172">
        <v>40700</v>
      </c>
      <c r="B165" s="241" t="s">
        <v>123</v>
      </c>
      <c r="C165" s="174" t="s">
        <v>79</v>
      </c>
      <c r="D165" s="170">
        <v>83</v>
      </c>
      <c r="E165" s="265" t="s">
        <v>445</v>
      </c>
      <c r="F165" s="280"/>
    </row>
    <row r="166" spans="1:6" s="190" customFormat="1" ht="13.5">
      <c r="A166" s="172">
        <v>40700</v>
      </c>
      <c r="B166" s="241" t="s">
        <v>123</v>
      </c>
      <c r="C166" s="174" t="s">
        <v>102</v>
      </c>
      <c r="D166" s="170">
        <v>120</v>
      </c>
      <c r="E166" s="265" t="s">
        <v>445</v>
      </c>
      <c r="F166" s="280"/>
    </row>
    <row r="167" spans="1:6" s="190" customFormat="1" ht="13.5">
      <c r="A167" s="172">
        <v>40700</v>
      </c>
      <c r="B167" s="241" t="s">
        <v>123</v>
      </c>
      <c r="C167" s="174" t="s">
        <v>49</v>
      </c>
      <c r="D167" s="170">
        <v>120</v>
      </c>
      <c r="E167" s="265" t="s">
        <v>445</v>
      </c>
      <c r="F167" s="280"/>
    </row>
    <row r="168" spans="1:6" s="190" customFormat="1" ht="13.5">
      <c r="A168" s="172">
        <v>40700</v>
      </c>
      <c r="B168" s="241" t="s">
        <v>123</v>
      </c>
      <c r="C168" s="174" t="s">
        <v>58</v>
      </c>
      <c r="D168" s="170">
        <v>120</v>
      </c>
      <c r="E168" s="265" t="s">
        <v>445</v>
      </c>
      <c r="F168" s="280"/>
    </row>
    <row r="169" spans="1:6" s="190" customFormat="1" ht="13.5">
      <c r="A169" s="172">
        <v>40700</v>
      </c>
      <c r="B169" s="241" t="s">
        <v>123</v>
      </c>
      <c r="C169" s="174" t="s">
        <v>112</v>
      </c>
      <c r="D169" s="170">
        <v>120</v>
      </c>
      <c r="E169" s="265" t="s">
        <v>445</v>
      </c>
      <c r="F169" s="280"/>
    </row>
    <row r="170" spans="1:6" s="190" customFormat="1" ht="13.5">
      <c r="A170" s="172">
        <v>40700</v>
      </c>
      <c r="B170" s="241" t="s">
        <v>123</v>
      </c>
      <c r="C170" s="174" t="s">
        <v>61</v>
      </c>
      <c r="D170" s="170">
        <v>120</v>
      </c>
      <c r="E170" s="265" t="s">
        <v>445</v>
      </c>
      <c r="F170" s="280"/>
    </row>
    <row r="171" spans="1:6" s="190" customFormat="1" ht="13.5">
      <c r="A171" s="172">
        <v>40702</v>
      </c>
      <c r="B171" s="241" t="s">
        <v>123</v>
      </c>
      <c r="C171" s="174" t="s">
        <v>12</v>
      </c>
      <c r="D171" s="170">
        <v>83</v>
      </c>
      <c r="E171" s="265" t="s">
        <v>445</v>
      </c>
      <c r="F171" s="280"/>
    </row>
    <row r="172" spans="1:6" s="190" customFormat="1" ht="13.5">
      <c r="A172" s="172">
        <v>40704</v>
      </c>
      <c r="B172" s="241" t="s">
        <v>123</v>
      </c>
      <c r="C172" s="174" t="s">
        <v>33</v>
      </c>
      <c r="D172" s="170">
        <v>83</v>
      </c>
      <c r="E172" s="265" t="s">
        <v>445</v>
      </c>
      <c r="F172" s="280"/>
    </row>
    <row r="173" spans="1:6" s="190" customFormat="1" ht="13.5">
      <c r="A173" s="172">
        <v>40709</v>
      </c>
      <c r="B173" s="241" t="s">
        <v>123</v>
      </c>
      <c r="C173" s="174" t="s">
        <v>69</v>
      </c>
      <c r="D173" s="170">
        <v>120</v>
      </c>
      <c r="E173" s="265" t="s">
        <v>445</v>
      </c>
      <c r="F173" s="280"/>
    </row>
    <row r="174" spans="1:6" s="190" customFormat="1" ht="13.5">
      <c r="A174" s="172">
        <v>40709</v>
      </c>
      <c r="B174" s="241" t="s">
        <v>123</v>
      </c>
      <c r="C174" s="174" t="s">
        <v>312</v>
      </c>
      <c r="D174" s="170">
        <v>120</v>
      </c>
      <c r="E174" s="265" t="s">
        <v>445</v>
      </c>
      <c r="F174" s="280"/>
    </row>
    <row r="175" spans="1:6" s="190" customFormat="1" ht="13.5">
      <c r="A175" s="172">
        <v>40710</v>
      </c>
      <c r="B175" s="241" t="s">
        <v>123</v>
      </c>
      <c r="C175" s="174" t="s">
        <v>48</v>
      </c>
      <c r="D175" s="170">
        <v>83</v>
      </c>
      <c r="E175" s="265" t="s">
        <v>445</v>
      </c>
      <c r="F175" s="280"/>
    </row>
    <row r="176" spans="1:6" s="190" customFormat="1" ht="13.5">
      <c r="A176" s="172">
        <v>40710</v>
      </c>
      <c r="B176" s="241" t="s">
        <v>123</v>
      </c>
      <c r="C176" s="174" t="s">
        <v>182</v>
      </c>
      <c r="D176" s="170">
        <v>120</v>
      </c>
      <c r="E176" s="265" t="s">
        <v>445</v>
      </c>
      <c r="F176" s="280"/>
    </row>
    <row r="177" spans="1:6" s="190" customFormat="1" ht="13.5">
      <c r="A177" s="172">
        <v>40710</v>
      </c>
      <c r="B177" s="241" t="s">
        <v>123</v>
      </c>
      <c r="C177" s="174" t="s">
        <v>8</v>
      </c>
      <c r="D177" s="170">
        <v>83</v>
      </c>
      <c r="E177" s="265" t="s">
        <v>445</v>
      </c>
      <c r="F177" s="280"/>
    </row>
    <row r="178" spans="1:6" s="190" customFormat="1" ht="13.5">
      <c r="A178" s="172">
        <v>40718</v>
      </c>
      <c r="B178" s="241" t="s">
        <v>123</v>
      </c>
      <c r="C178" s="174" t="s">
        <v>102</v>
      </c>
      <c r="D178" s="170">
        <v>120</v>
      </c>
      <c r="E178" s="265" t="s">
        <v>445</v>
      </c>
      <c r="F178" s="280"/>
    </row>
    <row r="179" spans="1:6" s="190" customFormat="1" ht="13.5">
      <c r="A179" s="172">
        <v>40725</v>
      </c>
      <c r="B179" s="241" t="s">
        <v>123</v>
      </c>
      <c r="C179" s="174" t="s">
        <v>28</v>
      </c>
      <c r="D179" s="170">
        <v>60</v>
      </c>
      <c r="E179" s="265" t="s">
        <v>445</v>
      </c>
      <c r="F179" s="280"/>
    </row>
    <row r="180" spans="1:6" s="190" customFormat="1" ht="13.5">
      <c r="A180" s="172">
        <v>40735</v>
      </c>
      <c r="B180" s="241" t="s">
        <v>123</v>
      </c>
      <c r="C180" s="174" t="s">
        <v>34</v>
      </c>
      <c r="D180" s="170">
        <v>120</v>
      </c>
      <c r="E180" s="265" t="s">
        <v>445</v>
      </c>
      <c r="F180" s="280"/>
    </row>
    <row r="181" spans="1:6" s="190" customFormat="1" ht="13.5">
      <c r="A181" s="172">
        <v>40739</v>
      </c>
      <c r="B181" s="241" t="s">
        <v>123</v>
      </c>
      <c r="C181" s="174" t="s">
        <v>166</v>
      </c>
      <c r="D181" s="170">
        <v>120</v>
      </c>
      <c r="E181" s="265" t="s">
        <v>445</v>
      </c>
      <c r="F181" s="280"/>
    </row>
    <row r="182" spans="1:6" s="190" customFormat="1" ht="13.5">
      <c r="A182" s="172">
        <v>40742</v>
      </c>
      <c r="B182" s="241" t="s">
        <v>123</v>
      </c>
      <c r="C182" s="174" t="s">
        <v>70</v>
      </c>
      <c r="D182" s="170">
        <v>83</v>
      </c>
      <c r="E182" s="265" t="s">
        <v>445</v>
      </c>
      <c r="F182" s="280"/>
    </row>
    <row r="183" spans="1:6" s="190" customFormat="1" ht="13.5">
      <c r="A183" s="172">
        <v>40743</v>
      </c>
      <c r="B183" s="241" t="s">
        <v>123</v>
      </c>
      <c r="C183" s="174" t="s">
        <v>155</v>
      </c>
      <c r="D183" s="170">
        <v>120</v>
      </c>
      <c r="E183" s="265" t="s">
        <v>445</v>
      </c>
      <c r="F183" s="280"/>
    </row>
    <row r="184" spans="1:6" s="183" customFormat="1" ht="13.5">
      <c r="A184" s="172">
        <v>40750</v>
      </c>
      <c r="B184" s="241" t="s">
        <v>123</v>
      </c>
      <c r="C184" s="174" t="s">
        <v>41</v>
      </c>
      <c r="D184" s="170">
        <v>120</v>
      </c>
      <c r="E184" s="265" t="s">
        <v>445</v>
      </c>
      <c r="F184" s="280"/>
    </row>
    <row r="185" spans="1:6" s="190" customFormat="1" ht="13.5">
      <c r="A185" s="172">
        <v>40751</v>
      </c>
      <c r="B185" s="241" t="s">
        <v>123</v>
      </c>
      <c r="C185" s="174" t="s">
        <v>102</v>
      </c>
      <c r="D185" s="170">
        <v>-120</v>
      </c>
      <c r="E185" s="265" t="s">
        <v>445</v>
      </c>
      <c r="F185" s="280"/>
    </row>
    <row r="186" spans="1:6" s="190" customFormat="1" ht="13.5">
      <c r="A186" s="172">
        <v>40756</v>
      </c>
      <c r="B186" s="241" t="s">
        <v>123</v>
      </c>
      <c r="C186" s="174" t="s">
        <v>25</v>
      </c>
      <c r="D186" s="170">
        <v>120</v>
      </c>
      <c r="E186" s="265" t="s">
        <v>445</v>
      </c>
      <c r="F186" s="280"/>
    </row>
    <row r="187" spans="1:6" s="190" customFormat="1" ht="13.5">
      <c r="A187" s="172">
        <v>40759</v>
      </c>
      <c r="B187" s="241" t="s">
        <v>123</v>
      </c>
      <c r="C187" s="174" t="s">
        <v>53</v>
      </c>
      <c r="D187" s="170">
        <v>120</v>
      </c>
      <c r="E187" s="265" t="s">
        <v>445</v>
      </c>
      <c r="F187" s="280"/>
    </row>
    <row r="188" spans="1:6" s="190" customFormat="1" ht="13.5">
      <c r="A188" s="172">
        <v>40759</v>
      </c>
      <c r="B188" s="241" t="s">
        <v>123</v>
      </c>
      <c r="C188" s="174" t="s">
        <v>14</v>
      </c>
      <c r="D188" s="170">
        <v>83</v>
      </c>
      <c r="E188" s="265" t="s">
        <v>445</v>
      </c>
      <c r="F188" s="280"/>
    </row>
    <row r="189" spans="1:6" s="190" customFormat="1" ht="13.5">
      <c r="A189" s="172">
        <v>40759</v>
      </c>
      <c r="B189" s="241" t="s">
        <v>123</v>
      </c>
      <c r="C189" s="174" t="s">
        <v>133</v>
      </c>
      <c r="D189" s="170">
        <v>120</v>
      </c>
      <c r="E189" s="265" t="s">
        <v>445</v>
      </c>
      <c r="F189" s="280"/>
    </row>
    <row r="190" spans="1:6" s="190" customFormat="1" ht="13.5">
      <c r="A190" s="172">
        <v>40759</v>
      </c>
      <c r="B190" s="241" t="s">
        <v>123</v>
      </c>
      <c r="C190" s="174" t="s">
        <v>78</v>
      </c>
      <c r="D190" s="170">
        <v>118</v>
      </c>
      <c r="E190" s="265" t="s">
        <v>445</v>
      </c>
      <c r="F190" s="280"/>
    </row>
    <row r="191" spans="1:6" s="190" customFormat="1" ht="13.5">
      <c r="A191" s="172">
        <v>40759</v>
      </c>
      <c r="B191" s="241" t="s">
        <v>123</v>
      </c>
      <c r="C191" s="174" t="s">
        <v>147</v>
      </c>
      <c r="D191" s="170">
        <v>83</v>
      </c>
      <c r="E191" s="265" t="s">
        <v>445</v>
      </c>
      <c r="F191" s="280"/>
    </row>
    <row r="192" spans="1:6" s="190" customFormat="1" ht="13.5">
      <c r="A192" s="172">
        <v>40759</v>
      </c>
      <c r="B192" s="241" t="s">
        <v>123</v>
      </c>
      <c r="C192" s="174" t="s">
        <v>50</v>
      </c>
      <c r="D192" s="170">
        <v>46</v>
      </c>
      <c r="E192" s="265" t="s">
        <v>445</v>
      </c>
      <c r="F192" s="280"/>
    </row>
    <row r="193" spans="1:6" s="190" customFormat="1" ht="13.5">
      <c r="A193" s="172">
        <v>40760</v>
      </c>
      <c r="B193" s="241" t="s">
        <v>123</v>
      </c>
      <c r="C193" s="174" t="s">
        <v>13</v>
      </c>
      <c r="D193" s="170">
        <v>83</v>
      </c>
      <c r="E193" s="265" t="s">
        <v>445</v>
      </c>
      <c r="F193" s="280"/>
    </row>
    <row r="194" spans="1:6" s="190" customFormat="1" ht="13.5">
      <c r="A194" s="172">
        <v>40760</v>
      </c>
      <c r="B194" s="241" t="s">
        <v>123</v>
      </c>
      <c r="C194" s="174" t="s">
        <v>93</v>
      </c>
      <c r="D194" s="170">
        <v>120</v>
      </c>
      <c r="E194" s="265" t="s">
        <v>445</v>
      </c>
      <c r="F194" s="280"/>
    </row>
    <row r="195" spans="1:6" s="190" customFormat="1" ht="13.5">
      <c r="A195" s="172">
        <v>40760</v>
      </c>
      <c r="B195" s="241" t="s">
        <v>123</v>
      </c>
      <c r="C195" s="174" t="s">
        <v>98</v>
      </c>
      <c r="D195" s="170">
        <v>91</v>
      </c>
      <c r="E195" s="265" t="s">
        <v>445</v>
      </c>
      <c r="F195" s="280"/>
    </row>
    <row r="196" spans="1:6" s="190" customFormat="1" ht="13.5">
      <c r="A196" s="172">
        <v>40760</v>
      </c>
      <c r="B196" s="241" t="s">
        <v>123</v>
      </c>
      <c r="C196" s="174" t="s">
        <v>46</v>
      </c>
      <c r="D196" s="170">
        <v>83</v>
      </c>
      <c r="E196" s="265" t="s">
        <v>445</v>
      </c>
      <c r="F196" s="280"/>
    </row>
    <row r="197" spans="1:6" s="190" customFormat="1" ht="13.5">
      <c r="A197" s="172">
        <v>40763</v>
      </c>
      <c r="B197" s="241" t="s">
        <v>123</v>
      </c>
      <c r="C197" s="174" t="s">
        <v>84</v>
      </c>
      <c r="D197" s="170">
        <v>120</v>
      </c>
      <c r="E197" s="265" t="s">
        <v>445</v>
      </c>
      <c r="F197" s="280"/>
    </row>
    <row r="198" spans="1:6" s="190" customFormat="1" ht="13.5">
      <c r="A198" s="172">
        <v>40763</v>
      </c>
      <c r="B198" s="241" t="s">
        <v>123</v>
      </c>
      <c r="C198" s="174" t="s">
        <v>32</v>
      </c>
      <c r="D198" s="170">
        <v>122</v>
      </c>
      <c r="E198" s="265" t="s">
        <v>445</v>
      </c>
      <c r="F198" s="280"/>
    </row>
    <row r="199" spans="1:6" s="190" customFormat="1" ht="13.5">
      <c r="A199" s="172">
        <v>40763</v>
      </c>
      <c r="B199" s="241" t="s">
        <v>123</v>
      </c>
      <c r="C199" s="174" t="s">
        <v>60</v>
      </c>
      <c r="D199" s="170">
        <v>120</v>
      </c>
      <c r="E199" s="265" t="s">
        <v>445</v>
      </c>
      <c r="F199" s="280"/>
    </row>
    <row r="200" spans="1:6" s="190" customFormat="1" ht="13.5">
      <c r="A200" s="172">
        <v>40764</v>
      </c>
      <c r="B200" s="241" t="s">
        <v>123</v>
      </c>
      <c r="C200" s="174" t="s">
        <v>201</v>
      </c>
      <c r="D200" s="170">
        <v>120</v>
      </c>
      <c r="E200" s="265" t="s">
        <v>445</v>
      </c>
      <c r="F200" s="280"/>
    </row>
    <row r="201" spans="1:6" s="190" customFormat="1" ht="13.5">
      <c r="A201" s="172">
        <v>40765</v>
      </c>
      <c r="B201" s="241" t="s">
        <v>123</v>
      </c>
      <c r="C201" s="174" t="s">
        <v>184</v>
      </c>
      <c r="D201" s="170">
        <v>120</v>
      </c>
      <c r="E201" s="265" t="s">
        <v>445</v>
      </c>
      <c r="F201" s="280"/>
    </row>
    <row r="202" spans="1:6" s="190" customFormat="1" ht="13.5">
      <c r="A202" s="172">
        <v>40765</v>
      </c>
      <c r="B202" s="241" t="s">
        <v>123</v>
      </c>
      <c r="C202" s="174" t="s">
        <v>207</v>
      </c>
      <c r="D202" s="170">
        <v>120</v>
      </c>
      <c r="E202" s="265" t="s">
        <v>445</v>
      </c>
      <c r="F202" s="280"/>
    </row>
    <row r="203" spans="1:6" s="190" customFormat="1" ht="13.5">
      <c r="A203" s="172">
        <v>40766</v>
      </c>
      <c r="B203" s="241" t="s">
        <v>123</v>
      </c>
      <c r="C203" s="174" t="s">
        <v>95</v>
      </c>
      <c r="D203" s="170">
        <v>83</v>
      </c>
      <c r="E203" s="265" t="s">
        <v>445</v>
      </c>
      <c r="F203" s="280"/>
    </row>
    <row r="204" spans="1:6" s="183" customFormat="1" ht="13.5">
      <c r="A204" s="172">
        <v>40771</v>
      </c>
      <c r="B204" s="241" t="s">
        <v>123</v>
      </c>
      <c r="C204" s="174" t="s">
        <v>90</v>
      </c>
      <c r="D204" s="170">
        <v>120</v>
      </c>
      <c r="E204" s="265" t="s">
        <v>445</v>
      </c>
      <c r="F204" s="280"/>
    </row>
    <row r="205" spans="1:6" s="190" customFormat="1" ht="13.5">
      <c r="A205" s="172">
        <v>40771</v>
      </c>
      <c r="B205" s="241" t="s">
        <v>123</v>
      </c>
      <c r="C205" s="174" t="s">
        <v>47</v>
      </c>
      <c r="D205" s="170">
        <v>83</v>
      </c>
      <c r="E205" s="265" t="s">
        <v>445</v>
      </c>
      <c r="F205" s="280"/>
    </row>
    <row r="206" spans="1:6" s="190" customFormat="1" ht="13.5">
      <c r="A206" s="172">
        <v>40772</v>
      </c>
      <c r="B206" s="241" t="s">
        <v>123</v>
      </c>
      <c r="C206" s="174" t="s">
        <v>163</v>
      </c>
      <c r="D206" s="170">
        <v>120</v>
      </c>
      <c r="E206" s="265" t="s">
        <v>445</v>
      </c>
      <c r="F206" s="280"/>
    </row>
    <row r="207" spans="1:6" s="190" customFormat="1" ht="13.5">
      <c r="A207" s="172">
        <v>40772</v>
      </c>
      <c r="B207" s="241" t="s">
        <v>123</v>
      </c>
      <c r="C207" s="174" t="s">
        <v>42</v>
      </c>
      <c r="D207" s="170">
        <v>120</v>
      </c>
      <c r="E207" s="265" t="s">
        <v>445</v>
      </c>
      <c r="F207" s="280"/>
    </row>
    <row r="208" spans="1:6" s="190" customFormat="1" ht="13.5">
      <c r="A208" s="172">
        <v>40772</v>
      </c>
      <c r="B208" s="241" t="s">
        <v>123</v>
      </c>
      <c r="C208" s="174" t="s">
        <v>183</v>
      </c>
      <c r="D208" s="170">
        <v>120</v>
      </c>
      <c r="E208" s="265" t="s">
        <v>445</v>
      </c>
      <c r="F208" s="280"/>
    </row>
    <row r="209" spans="1:6" s="190" customFormat="1" ht="13.5">
      <c r="A209" s="172">
        <v>40773</v>
      </c>
      <c r="B209" s="241" t="s">
        <v>123</v>
      </c>
      <c r="C209" s="174" t="s">
        <v>77</v>
      </c>
      <c r="D209" s="170">
        <v>120</v>
      </c>
      <c r="E209" s="265" t="s">
        <v>445</v>
      </c>
      <c r="F209" s="280"/>
    </row>
    <row r="210" spans="1:6" s="190" customFormat="1" ht="13.5">
      <c r="A210" s="172">
        <v>40764</v>
      </c>
      <c r="B210" s="241" t="s">
        <v>123</v>
      </c>
      <c r="C210" s="174" t="s">
        <v>81</v>
      </c>
      <c r="D210" s="170">
        <v>115</v>
      </c>
      <c r="E210" s="265" t="s">
        <v>445</v>
      </c>
      <c r="F210" s="280"/>
    </row>
    <row r="211" spans="1:6" s="190" customFormat="1" ht="13.5">
      <c r="A211" s="172">
        <v>40779</v>
      </c>
      <c r="B211" s="241" t="s">
        <v>123</v>
      </c>
      <c r="C211" s="174" t="s">
        <v>28</v>
      </c>
      <c r="D211" s="170">
        <v>60</v>
      </c>
      <c r="E211" s="265" t="s">
        <v>445</v>
      </c>
      <c r="F211" s="280"/>
    </row>
    <row r="212" spans="1:6" s="190" customFormat="1" ht="13.5">
      <c r="A212" s="172">
        <v>40779</v>
      </c>
      <c r="B212" s="241" t="s">
        <v>123</v>
      </c>
      <c r="C212" s="174" t="s">
        <v>188</v>
      </c>
      <c r="D212" s="170">
        <v>120</v>
      </c>
      <c r="E212" s="265" t="s">
        <v>445</v>
      </c>
      <c r="F212" s="280"/>
    </row>
    <row r="213" spans="1:6" s="190" customFormat="1" ht="13.5">
      <c r="A213" s="172">
        <v>40779</v>
      </c>
      <c r="B213" s="241" t="s">
        <v>123</v>
      </c>
      <c r="C213" s="174" t="s">
        <v>20</v>
      </c>
      <c r="D213" s="170">
        <v>120</v>
      </c>
      <c r="E213" s="265" t="s">
        <v>445</v>
      </c>
      <c r="F213" s="280"/>
    </row>
    <row r="214" spans="1:6" s="190" customFormat="1" ht="13.5">
      <c r="A214" s="172">
        <v>40779</v>
      </c>
      <c r="B214" s="241" t="s">
        <v>123</v>
      </c>
      <c r="C214" s="174" t="s">
        <v>36</v>
      </c>
      <c r="D214" s="170">
        <v>120</v>
      </c>
      <c r="E214" s="265" t="s">
        <v>445</v>
      </c>
      <c r="F214" s="280"/>
    </row>
    <row r="215" spans="1:6" s="190" customFormat="1" ht="13.5">
      <c r="A215" s="172">
        <v>40781</v>
      </c>
      <c r="B215" s="241" t="s">
        <v>123</v>
      </c>
      <c r="C215" s="174" t="s">
        <v>63</v>
      </c>
      <c r="D215" s="170">
        <v>120</v>
      </c>
      <c r="E215" s="265" t="s">
        <v>445</v>
      </c>
      <c r="F215" s="280"/>
    </row>
    <row r="216" spans="1:6" s="190" customFormat="1" ht="13.5">
      <c r="A216" s="172">
        <v>40781</v>
      </c>
      <c r="B216" s="241" t="s">
        <v>123</v>
      </c>
      <c r="C216" s="174" t="s">
        <v>139</v>
      </c>
      <c r="D216" s="170">
        <v>120</v>
      </c>
      <c r="E216" s="265" t="s">
        <v>445</v>
      </c>
      <c r="F216" s="280"/>
    </row>
    <row r="217" spans="1:5" ht="13.5">
      <c r="A217" s="172">
        <v>40781</v>
      </c>
      <c r="B217" s="241" t="s">
        <v>123</v>
      </c>
      <c r="C217" s="174" t="s">
        <v>38</v>
      </c>
      <c r="D217" s="170">
        <v>83</v>
      </c>
      <c r="E217" s="265" t="s">
        <v>445</v>
      </c>
    </row>
    <row r="218" spans="1:5" ht="13.5">
      <c r="A218" s="172">
        <v>40783</v>
      </c>
      <c r="B218" s="241" t="s">
        <v>123</v>
      </c>
      <c r="C218" s="174" t="s">
        <v>175</v>
      </c>
      <c r="D218" s="170">
        <v>120</v>
      </c>
      <c r="E218" s="265" t="s">
        <v>445</v>
      </c>
    </row>
    <row r="219" spans="1:5" ht="13.5">
      <c r="A219" s="172">
        <v>40784</v>
      </c>
      <c r="B219" s="241" t="s">
        <v>123</v>
      </c>
      <c r="C219" s="174" t="s">
        <v>100</v>
      </c>
      <c r="D219" s="170">
        <v>120</v>
      </c>
      <c r="E219" s="265" t="s">
        <v>445</v>
      </c>
    </row>
    <row r="220" spans="1:5" ht="13.5">
      <c r="A220" s="172">
        <v>40784</v>
      </c>
      <c r="B220" s="241" t="s">
        <v>123</v>
      </c>
      <c r="C220" s="174" t="s">
        <v>7</v>
      </c>
      <c r="D220" s="170">
        <v>120</v>
      </c>
      <c r="E220" s="265" t="s">
        <v>445</v>
      </c>
    </row>
    <row r="221" spans="1:5" ht="13.5">
      <c r="A221" s="172">
        <v>40784</v>
      </c>
      <c r="B221" s="241" t="s">
        <v>123</v>
      </c>
      <c r="C221" s="174" t="s">
        <v>150</v>
      </c>
      <c r="D221" s="170">
        <v>120</v>
      </c>
      <c r="E221" s="265" t="s">
        <v>445</v>
      </c>
    </row>
    <row r="222" spans="1:5" ht="13.5">
      <c r="A222" s="172">
        <v>40784</v>
      </c>
      <c r="B222" s="241" t="s">
        <v>123</v>
      </c>
      <c r="C222" s="174" t="s">
        <v>144</v>
      </c>
      <c r="D222" s="170">
        <v>120</v>
      </c>
      <c r="E222" s="265" t="s">
        <v>445</v>
      </c>
    </row>
    <row r="223" spans="1:5" ht="13.5">
      <c r="A223" s="172">
        <v>40785</v>
      </c>
      <c r="B223" s="241" t="s">
        <v>123</v>
      </c>
      <c r="C223" s="174" t="s">
        <v>319</v>
      </c>
      <c r="D223" s="170">
        <v>120</v>
      </c>
      <c r="E223" s="265" t="s">
        <v>445</v>
      </c>
    </row>
    <row r="224" spans="1:5" ht="13.5">
      <c r="A224" s="172">
        <v>40785</v>
      </c>
      <c r="B224" s="241" t="s">
        <v>123</v>
      </c>
      <c r="C224" s="174" t="s">
        <v>176</v>
      </c>
      <c r="D224" s="170">
        <v>120</v>
      </c>
      <c r="E224" s="265" t="s">
        <v>445</v>
      </c>
    </row>
    <row r="225" spans="1:5" ht="13.5">
      <c r="A225" s="172">
        <v>40785</v>
      </c>
      <c r="B225" s="241" t="s">
        <v>123</v>
      </c>
      <c r="C225" s="174" t="s">
        <v>157</v>
      </c>
      <c r="D225" s="170">
        <v>120</v>
      </c>
      <c r="E225" s="265" t="s">
        <v>445</v>
      </c>
    </row>
    <row r="226" spans="1:5" ht="13.5">
      <c r="A226" s="172">
        <v>40786</v>
      </c>
      <c r="B226" s="241" t="s">
        <v>123</v>
      </c>
      <c r="C226" s="174" t="s">
        <v>19</v>
      </c>
      <c r="D226" s="170">
        <v>120</v>
      </c>
      <c r="E226" s="265" t="s">
        <v>445</v>
      </c>
    </row>
    <row r="227" spans="1:5" ht="13.5">
      <c r="A227" s="172">
        <v>40786</v>
      </c>
      <c r="B227" s="241" t="s">
        <v>123</v>
      </c>
      <c r="C227" s="174" t="s">
        <v>56</v>
      </c>
      <c r="D227" s="170">
        <v>60</v>
      </c>
      <c r="E227" s="265" t="s">
        <v>445</v>
      </c>
    </row>
    <row r="228" spans="1:5" ht="13.5">
      <c r="A228" s="172">
        <v>40786</v>
      </c>
      <c r="B228" s="241" t="s">
        <v>123</v>
      </c>
      <c r="C228" s="174" t="s">
        <v>67</v>
      </c>
      <c r="D228" s="170">
        <v>120</v>
      </c>
      <c r="E228" s="265" t="s">
        <v>445</v>
      </c>
    </row>
    <row r="229" spans="1:5" ht="13.5">
      <c r="A229" s="172">
        <v>40786</v>
      </c>
      <c r="B229" s="241" t="s">
        <v>123</v>
      </c>
      <c r="C229" s="174" t="s">
        <v>21</v>
      </c>
      <c r="D229" s="170">
        <v>120</v>
      </c>
      <c r="E229" s="265" t="s">
        <v>445</v>
      </c>
    </row>
    <row r="230" spans="1:5" ht="13.5">
      <c r="A230" s="172">
        <v>40787</v>
      </c>
      <c r="B230" s="241" t="s">
        <v>123</v>
      </c>
      <c r="C230" s="174" t="s">
        <v>151</v>
      </c>
      <c r="D230" s="170">
        <v>120</v>
      </c>
      <c r="E230" s="265" t="s">
        <v>445</v>
      </c>
    </row>
    <row r="231" spans="1:5" ht="13.5">
      <c r="A231" s="172">
        <v>40821</v>
      </c>
      <c r="B231" s="241" t="s">
        <v>123</v>
      </c>
      <c r="C231" s="174" t="s">
        <v>325</v>
      </c>
      <c r="D231" s="170">
        <v>-120</v>
      </c>
      <c r="E231" s="265" t="s">
        <v>445</v>
      </c>
    </row>
    <row r="232" spans="1:5" ht="13.5">
      <c r="A232" s="172">
        <v>40860</v>
      </c>
      <c r="B232" s="241" t="s">
        <v>123</v>
      </c>
      <c r="C232" s="174" t="s">
        <v>10</v>
      </c>
      <c r="D232" s="170">
        <v>-37</v>
      </c>
      <c r="E232" s="265" t="s">
        <v>445</v>
      </c>
    </row>
    <row r="233" spans="1:5" ht="13.5">
      <c r="A233" s="172">
        <v>40865</v>
      </c>
      <c r="B233" s="241" t="s">
        <v>123</v>
      </c>
      <c r="C233" s="174" t="s">
        <v>23</v>
      </c>
      <c r="D233" s="170">
        <v>120</v>
      </c>
      <c r="E233" s="265" t="s">
        <v>445</v>
      </c>
    </row>
    <row r="234" spans="1:6" ht="13.5">
      <c r="A234" s="172">
        <v>40865</v>
      </c>
      <c r="B234" s="241" t="s">
        <v>123</v>
      </c>
      <c r="C234" s="174" t="s">
        <v>5</v>
      </c>
      <c r="D234" s="170">
        <v>120</v>
      </c>
      <c r="E234" s="265" t="s">
        <v>445</v>
      </c>
      <c r="F234" s="280">
        <f>SUM(D78:D234)</f>
        <v>15533</v>
      </c>
    </row>
    <row r="235" spans="1:5" ht="13.5">
      <c r="A235" s="34">
        <v>40631</v>
      </c>
      <c r="B235" s="273" t="s">
        <v>288</v>
      </c>
      <c r="C235" s="24" t="s">
        <v>145</v>
      </c>
      <c r="D235" s="36">
        <v>15</v>
      </c>
      <c r="E235" s="265" t="s">
        <v>447</v>
      </c>
    </row>
    <row r="236" spans="1:5" ht="13.5">
      <c r="A236" s="34">
        <v>40631</v>
      </c>
      <c r="B236" s="273" t="s">
        <v>288</v>
      </c>
      <c r="C236" s="24" t="s">
        <v>68</v>
      </c>
      <c r="D236" s="36">
        <v>15</v>
      </c>
      <c r="E236" s="265" t="s">
        <v>447</v>
      </c>
    </row>
    <row r="237" spans="1:5" ht="13.5">
      <c r="A237" s="34">
        <v>40631</v>
      </c>
      <c r="B237" s="273" t="s">
        <v>288</v>
      </c>
      <c r="C237" s="24" t="s">
        <v>76</v>
      </c>
      <c r="D237" s="36">
        <v>15</v>
      </c>
      <c r="E237" s="265" t="s">
        <v>447</v>
      </c>
    </row>
    <row r="238" spans="1:5" ht="13.5">
      <c r="A238" s="34">
        <v>40631</v>
      </c>
      <c r="B238" s="273" t="s">
        <v>288</v>
      </c>
      <c r="C238" s="24" t="s">
        <v>215</v>
      </c>
      <c r="D238" s="36">
        <v>15</v>
      </c>
      <c r="E238" s="265" t="s">
        <v>447</v>
      </c>
    </row>
    <row r="239" spans="1:5" ht="13.5">
      <c r="A239" s="34">
        <v>40631</v>
      </c>
      <c r="B239" s="273" t="s">
        <v>288</v>
      </c>
      <c r="C239" s="24" t="s">
        <v>8</v>
      </c>
      <c r="D239" s="36">
        <v>15</v>
      </c>
      <c r="E239" s="265" t="s">
        <v>447</v>
      </c>
    </row>
    <row r="240" spans="1:5" ht="13.5">
      <c r="A240" s="34">
        <v>40631</v>
      </c>
      <c r="B240" s="273" t="s">
        <v>288</v>
      </c>
      <c r="C240" s="24" t="s">
        <v>37</v>
      </c>
      <c r="D240" s="36">
        <v>15</v>
      </c>
      <c r="E240" s="265" t="s">
        <v>447</v>
      </c>
    </row>
    <row r="241" spans="1:5" ht="13.5">
      <c r="A241" s="34">
        <v>40631</v>
      </c>
      <c r="B241" s="273" t="s">
        <v>288</v>
      </c>
      <c r="C241" s="24" t="s">
        <v>57</v>
      </c>
      <c r="D241" s="36">
        <v>15</v>
      </c>
      <c r="E241" s="265" t="s">
        <v>447</v>
      </c>
    </row>
    <row r="242" spans="1:5" ht="13.5">
      <c r="A242" s="34">
        <v>40631</v>
      </c>
      <c r="B242" s="273" t="s">
        <v>288</v>
      </c>
      <c r="C242" s="24" t="s">
        <v>208</v>
      </c>
      <c r="D242" s="36">
        <v>15</v>
      </c>
      <c r="E242" s="265" t="s">
        <v>447</v>
      </c>
    </row>
    <row r="243" spans="1:5" ht="13.5">
      <c r="A243" s="34">
        <v>40631</v>
      </c>
      <c r="B243" s="273" t="s">
        <v>288</v>
      </c>
      <c r="C243" s="24" t="s">
        <v>54</v>
      </c>
      <c r="D243" s="36">
        <v>15</v>
      </c>
      <c r="E243" s="265" t="s">
        <v>447</v>
      </c>
    </row>
    <row r="244" spans="1:5" ht="13.5">
      <c r="A244" s="34">
        <v>40631</v>
      </c>
      <c r="B244" s="273" t="s">
        <v>288</v>
      </c>
      <c r="C244" s="24" t="s">
        <v>138</v>
      </c>
      <c r="D244" s="36">
        <v>15</v>
      </c>
      <c r="E244" s="265" t="s">
        <v>447</v>
      </c>
    </row>
    <row r="245" spans="1:5" ht="13.5">
      <c r="A245" s="34">
        <v>40632</v>
      </c>
      <c r="B245" s="273" t="s">
        <v>288</v>
      </c>
      <c r="C245" s="24" t="s">
        <v>27</v>
      </c>
      <c r="D245" s="36">
        <v>15</v>
      </c>
      <c r="E245" s="265" t="s">
        <v>447</v>
      </c>
    </row>
    <row r="246" spans="1:5" ht="13.5">
      <c r="A246" s="34">
        <v>40632</v>
      </c>
      <c r="B246" s="273" t="s">
        <v>288</v>
      </c>
      <c r="C246" s="24" t="s">
        <v>99</v>
      </c>
      <c r="D246" s="36">
        <v>15</v>
      </c>
      <c r="E246" s="265" t="s">
        <v>447</v>
      </c>
    </row>
    <row r="247" spans="1:5" ht="13.5">
      <c r="A247" s="34">
        <v>40632</v>
      </c>
      <c r="B247" s="273" t="s">
        <v>288</v>
      </c>
      <c r="C247" s="24" t="s">
        <v>290</v>
      </c>
      <c r="D247" s="36">
        <v>15</v>
      </c>
      <c r="E247" s="265" t="s">
        <v>447</v>
      </c>
    </row>
    <row r="248" spans="1:5" ht="13.5">
      <c r="A248" s="34">
        <v>40632</v>
      </c>
      <c r="B248" s="273" t="s">
        <v>288</v>
      </c>
      <c r="C248" s="24" t="s">
        <v>26</v>
      </c>
      <c r="D248" s="36">
        <v>15</v>
      </c>
      <c r="E248" s="265" t="s">
        <v>447</v>
      </c>
    </row>
    <row r="249" spans="1:5" ht="13.5">
      <c r="A249" s="34">
        <v>40632</v>
      </c>
      <c r="B249" s="273" t="s">
        <v>288</v>
      </c>
      <c r="C249" s="24" t="s">
        <v>89</v>
      </c>
      <c r="D249" s="36">
        <v>15</v>
      </c>
      <c r="E249" s="265" t="s">
        <v>447</v>
      </c>
    </row>
    <row r="250" spans="1:5" ht="13.5">
      <c r="A250" s="34">
        <v>40632</v>
      </c>
      <c r="B250" s="273" t="s">
        <v>288</v>
      </c>
      <c r="C250" s="24" t="s">
        <v>62</v>
      </c>
      <c r="D250" s="36">
        <v>15</v>
      </c>
      <c r="E250" s="265" t="s">
        <v>447</v>
      </c>
    </row>
    <row r="251" spans="1:5" ht="13.5">
      <c r="A251" s="34">
        <v>40632</v>
      </c>
      <c r="B251" s="273" t="s">
        <v>288</v>
      </c>
      <c r="C251" s="24" t="s">
        <v>94</v>
      </c>
      <c r="D251" s="36">
        <v>15</v>
      </c>
      <c r="E251" s="265" t="s">
        <v>447</v>
      </c>
    </row>
    <row r="252" spans="1:5" ht="13.5">
      <c r="A252" s="34">
        <v>40633</v>
      </c>
      <c r="B252" s="273" t="s">
        <v>288</v>
      </c>
      <c r="C252" s="24" t="s">
        <v>16</v>
      </c>
      <c r="D252" s="36">
        <v>15</v>
      </c>
      <c r="E252" s="265" t="s">
        <v>447</v>
      </c>
    </row>
    <row r="253" spans="1:5" ht="13.5">
      <c r="A253" s="34">
        <v>40633</v>
      </c>
      <c r="B253" s="273" t="s">
        <v>288</v>
      </c>
      <c r="C253" s="24" t="s">
        <v>53</v>
      </c>
      <c r="D253" s="36">
        <v>15</v>
      </c>
      <c r="E253" s="265" t="s">
        <v>447</v>
      </c>
    </row>
    <row r="254" spans="1:5" ht="13.5">
      <c r="A254" s="34">
        <v>40637</v>
      </c>
      <c r="B254" s="273" t="s">
        <v>288</v>
      </c>
      <c r="C254" s="24" t="s">
        <v>17</v>
      </c>
      <c r="D254" s="36">
        <v>15</v>
      </c>
      <c r="E254" s="265" t="s">
        <v>447</v>
      </c>
    </row>
    <row r="255" spans="1:5" ht="13.5">
      <c r="A255" s="34">
        <v>40637</v>
      </c>
      <c r="B255" s="273" t="s">
        <v>288</v>
      </c>
      <c r="C255" s="24" t="s">
        <v>293</v>
      </c>
      <c r="D255" s="36">
        <v>25</v>
      </c>
      <c r="E255" s="265" t="s">
        <v>447</v>
      </c>
    </row>
    <row r="256" spans="1:5" ht="13.5">
      <c r="A256" s="34">
        <v>40637</v>
      </c>
      <c r="B256" s="273" t="s">
        <v>288</v>
      </c>
      <c r="C256" s="24" t="s">
        <v>44</v>
      </c>
      <c r="D256" s="36">
        <v>15</v>
      </c>
      <c r="E256" s="265" t="s">
        <v>447</v>
      </c>
    </row>
    <row r="257" spans="1:5" ht="13.5">
      <c r="A257" s="34">
        <v>40637</v>
      </c>
      <c r="B257" s="273" t="s">
        <v>288</v>
      </c>
      <c r="C257" s="24" t="s">
        <v>96</v>
      </c>
      <c r="D257" s="36">
        <v>15</v>
      </c>
      <c r="E257" s="265" t="s">
        <v>447</v>
      </c>
    </row>
    <row r="258" spans="1:5" ht="13.5">
      <c r="A258" s="34">
        <v>40637</v>
      </c>
      <c r="B258" s="273" t="s">
        <v>288</v>
      </c>
      <c r="C258" s="24" t="s">
        <v>24</v>
      </c>
      <c r="D258" s="36">
        <v>15</v>
      </c>
      <c r="E258" s="265" t="s">
        <v>447</v>
      </c>
    </row>
    <row r="259" spans="1:5" ht="13.5">
      <c r="A259" s="34">
        <v>40637</v>
      </c>
      <c r="B259" s="273" t="s">
        <v>288</v>
      </c>
      <c r="C259" s="24" t="s">
        <v>181</v>
      </c>
      <c r="D259" s="36">
        <v>15</v>
      </c>
      <c r="E259" s="265" t="s">
        <v>447</v>
      </c>
    </row>
    <row r="260" spans="1:5" ht="13.5">
      <c r="A260" s="34">
        <v>40637</v>
      </c>
      <c r="B260" s="273" t="s">
        <v>288</v>
      </c>
      <c r="C260" s="24" t="s">
        <v>269</v>
      </c>
      <c r="D260" s="36">
        <v>15</v>
      </c>
      <c r="E260" s="265" t="s">
        <v>447</v>
      </c>
    </row>
    <row r="261" spans="1:5" ht="13.5">
      <c r="A261" s="34">
        <v>40638</v>
      </c>
      <c r="B261" s="273" t="s">
        <v>288</v>
      </c>
      <c r="C261" s="24" t="s">
        <v>268</v>
      </c>
      <c r="D261" s="36">
        <v>15</v>
      </c>
      <c r="E261" s="265" t="s">
        <v>447</v>
      </c>
    </row>
    <row r="262" spans="1:5" ht="13.5">
      <c r="A262" s="34">
        <v>40638</v>
      </c>
      <c r="B262" s="273" t="s">
        <v>288</v>
      </c>
      <c r="C262" s="24" t="s">
        <v>82</v>
      </c>
      <c r="D262" s="36">
        <v>15</v>
      </c>
      <c r="E262" s="265" t="s">
        <v>447</v>
      </c>
    </row>
    <row r="263" spans="1:6" s="190" customFormat="1" ht="13.5">
      <c r="A263" s="34">
        <v>40638</v>
      </c>
      <c r="B263" s="273" t="s">
        <v>288</v>
      </c>
      <c r="C263" s="24" t="s">
        <v>214</v>
      </c>
      <c r="D263" s="36">
        <v>15</v>
      </c>
      <c r="E263" s="265" t="s">
        <v>447</v>
      </c>
      <c r="F263" s="280"/>
    </row>
    <row r="264" spans="1:6" s="190" customFormat="1" ht="13.5">
      <c r="A264" s="34">
        <v>40638</v>
      </c>
      <c r="B264" s="273" t="s">
        <v>288</v>
      </c>
      <c r="C264" s="24" t="s">
        <v>60</v>
      </c>
      <c r="D264" s="36">
        <v>15</v>
      </c>
      <c r="E264" s="265" t="s">
        <v>447</v>
      </c>
      <c r="F264" s="280"/>
    </row>
    <row r="265" spans="1:6" s="190" customFormat="1" ht="13.5">
      <c r="A265" s="34">
        <v>40638</v>
      </c>
      <c r="B265" s="273" t="s">
        <v>288</v>
      </c>
      <c r="C265" s="24" t="s">
        <v>50</v>
      </c>
      <c r="D265" s="36">
        <v>15</v>
      </c>
      <c r="E265" s="265" t="s">
        <v>447</v>
      </c>
      <c r="F265" s="280"/>
    </row>
    <row r="266" spans="1:6" s="190" customFormat="1" ht="13.5">
      <c r="A266" s="34">
        <v>40638</v>
      </c>
      <c r="B266" s="273" t="s">
        <v>288</v>
      </c>
      <c r="C266" s="24" t="s">
        <v>66</v>
      </c>
      <c r="D266" s="36">
        <v>15</v>
      </c>
      <c r="E266" s="265" t="s">
        <v>447</v>
      </c>
      <c r="F266" s="280"/>
    </row>
    <row r="267" spans="1:6" s="190" customFormat="1" ht="13.5">
      <c r="A267" s="34">
        <v>40638</v>
      </c>
      <c r="B267" s="273" t="s">
        <v>288</v>
      </c>
      <c r="C267" s="24" t="s">
        <v>15</v>
      </c>
      <c r="D267" s="36">
        <v>15</v>
      </c>
      <c r="E267" s="265" t="s">
        <v>447</v>
      </c>
      <c r="F267" s="280"/>
    </row>
    <row r="268" spans="1:5" ht="13.5">
      <c r="A268" s="34">
        <v>40638</v>
      </c>
      <c r="B268" s="273" t="s">
        <v>288</v>
      </c>
      <c r="C268" s="24" t="s">
        <v>51</v>
      </c>
      <c r="D268" s="36">
        <v>15</v>
      </c>
      <c r="E268" s="265" t="s">
        <v>447</v>
      </c>
    </row>
    <row r="269" spans="1:5" ht="13.5">
      <c r="A269" s="34">
        <v>40638</v>
      </c>
      <c r="B269" s="273" t="s">
        <v>288</v>
      </c>
      <c r="C269" s="24" t="s">
        <v>267</v>
      </c>
      <c r="D269" s="36">
        <v>15</v>
      </c>
      <c r="E269" s="265" t="s">
        <v>447</v>
      </c>
    </row>
    <row r="270" spans="1:5" ht="13.5">
      <c r="A270" s="34">
        <v>40638</v>
      </c>
      <c r="B270" s="273" t="s">
        <v>288</v>
      </c>
      <c r="C270" s="24" t="s">
        <v>42</v>
      </c>
      <c r="D270" s="36">
        <v>15</v>
      </c>
      <c r="E270" s="265" t="s">
        <v>447</v>
      </c>
    </row>
    <row r="271" spans="1:5" ht="13.5">
      <c r="A271" s="34">
        <v>40639</v>
      </c>
      <c r="B271" s="273" t="s">
        <v>288</v>
      </c>
      <c r="C271" s="24" t="s">
        <v>45</v>
      </c>
      <c r="D271" s="36">
        <v>15</v>
      </c>
      <c r="E271" s="265" t="s">
        <v>447</v>
      </c>
    </row>
    <row r="272" spans="1:5" ht="13.5">
      <c r="A272" s="34">
        <v>40639</v>
      </c>
      <c r="B272" s="273" t="s">
        <v>288</v>
      </c>
      <c r="C272" s="24" t="s">
        <v>6</v>
      </c>
      <c r="D272" s="36">
        <v>15</v>
      </c>
      <c r="E272" s="265" t="s">
        <v>447</v>
      </c>
    </row>
    <row r="273" spans="1:5" ht="13.5">
      <c r="A273" s="34">
        <v>40639</v>
      </c>
      <c r="B273" s="273" t="s">
        <v>288</v>
      </c>
      <c r="C273" s="24" t="s">
        <v>175</v>
      </c>
      <c r="D273" s="36">
        <v>15</v>
      </c>
      <c r="E273" s="265" t="s">
        <v>447</v>
      </c>
    </row>
    <row r="274" spans="1:5" ht="13.5">
      <c r="A274" s="34">
        <v>40639</v>
      </c>
      <c r="B274" s="273" t="s">
        <v>288</v>
      </c>
      <c r="C274" s="24" t="s">
        <v>85</v>
      </c>
      <c r="D274" s="36">
        <v>15</v>
      </c>
      <c r="E274" s="265" t="s">
        <v>447</v>
      </c>
    </row>
    <row r="275" spans="1:5" ht="13.5">
      <c r="A275" s="34">
        <v>40640</v>
      </c>
      <c r="B275" s="273" t="s">
        <v>288</v>
      </c>
      <c r="C275" s="24" t="s">
        <v>5</v>
      </c>
      <c r="D275" s="36">
        <v>15</v>
      </c>
      <c r="E275" s="265" t="s">
        <v>447</v>
      </c>
    </row>
    <row r="276" spans="1:5" ht="13.5">
      <c r="A276" s="34">
        <v>40634</v>
      </c>
      <c r="B276" s="273" t="s">
        <v>288</v>
      </c>
      <c r="C276" s="24" t="s">
        <v>74</v>
      </c>
      <c r="D276" s="36">
        <v>15</v>
      </c>
      <c r="E276" s="265" t="s">
        <v>447</v>
      </c>
    </row>
    <row r="277" spans="1:5" ht="13.5">
      <c r="A277" s="34">
        <v>40638</v>
      </c>
      <c r="B277" s="273" t="s">
        <v>288</v>
      </c>
      <c r="C277" s="24" t="s">
        <v>43</v>
      </c>
      <c r="D277" s="36">
        <v>15</v>
      </c>
      <c r="E277" s="265" t="s">
        <v>447</v>
      </c>
    </row>
    <row r="278" spans="1:5" ht="13.5">
      <c r="A278" s="34">
        <v>40642</v>
      </c>
      <c r="B278" s="273" t="s">
        <v>288</v>
      </c>
      <c r="C278" s="24" t="s">
        <v>20</v>
      </c>
      <c r="D278" s="36">
        <v>15</v>
      </c>
      <c r="E278" s="265" t="s">
        <v>447</v>
      </c>
    </row>
    <row r="279" spans="1:6" s="190" customFormat="1" ht="13.5">
      <c r="A279" s="34">
        <v>40642</v>
      </c>
      <c r="B279" s="273" t="s">
        <v>288</v>
      </c>
      <c r="C279" s="24" t="s">
        <v>64</v>
      </c>
      <c r="D279" s="36">
        <v>15</v>
      </c>
      <c r="E279" s="265" t="s">
        <v>447</v>
      </c>
      <c r="F279" s="280"/>
    </row>
    <row r="280" spans="1:6" s="190" customFormat="1" ht="13.5">
      <c r="A280" s="34">
        <v>40642</v>
      </c>
      <c r="B280" s="273" t="s">
        <v>288</v>
      </c>
      <c r="C280" s="24" t="s">
        <v>22</v>
      </c>
      <c r="D280" s="36">
        <v>15</v>
      </c>
      <c r="E280" s="265" t="s">
        <v>447</v>
      </c>
      <c r="F280" s="280"/>
    </row>
    <row r="281" spans="1:6" s="190" customFormat="1" ht="13.5">
      <c r="A281" s="172">
        <v>40841</v>
      </c>
      <c r="B281" s="269" t="s">
        <v>288</v>
      </c>
      <c r="C281" s="177" t="s">
        <v>79</v>
      </c>
      <c r="D281" s="170">
        <v>150</v>
      </c>
      <c r="E281" s="265" t="s">
        <v>447</v>
      </c>
      <c r="F281" s="280"/>
    </row>
    <row r="282" spans="1:6" s="190" customFormat="1" ht="13.5">
      <c r="A282" s="172">
        <v>40844</v>
      </c>
      <c r="B282" s="269" t="s">
        <v>288</v>
      </c>
      <c r="C282" s="174" t="s">
        <v>16</v>
      </c>
      <c r="D282" s="170">
        <v>150</v>
      </c>
      <c r="E282" s="265" t="s">
        <v>447</v>
      </c>
      <c r="F282" s="280"/>
    </row>
    <row r="283" spans="1:6" s="190" customFormat="1" ht="13.5">
      <c r="A283" s="172">
        <v>40847</v>
      </c>
      <c r="B283" s="269" t="s">
        <v>288</v>
      </c>
      <c r="C283" s="174" t="s">
        <v>24</v>
      </c>
      <c r="D283" s="170">
        <v>150</v>
      </c>
      <c r="E283" s="265" t="s">
        <v>447</v>
      </c>
      <c r="F283" s="280"/>
    </row>
    <row r="284" spans="1:6" s="190" customFormat="1" ht="13.5">
      <c r="A284" s="172">
        <v>40848</v>
      </c>
      <c r="B284" s="269" t="s">
        <v>288</v>
      </c>
      <c r="C284" s="174" t="s">
        <v>259</v>
      </c>
      <c r="D284" s="170">
        <v>150</v>
      </c>
      <c r="E284" s="265" t="s">
        <v>447</v>
      </c>
      <c r="F284" s="280"/>
    </row>
    <row r="285" spans="1:6" s="190" customFormat="1" ht="13.5">
      <c r="A285" s="172">
        <v>40854</v>
      </c>
      <c r="B285" s="269" t="s">
        <v>288</v>
      </c>
      <c r="C285" s="174" t="s">
        <v>145</v>
      </c>
      <c r="D285" s="170">
        <v>150</v>
      </c>
      <c r="E285" s="265" t="s">
        <v>447</v>
      </c>
      <c r="F285" s="280"/>
    </row>
    <row r="286" spans="1:6" s="190" customFormat="1" ht="13.5">
      <c r="A286" s="172">
        <v>40855</v>
      </c>
      <c r="B286" s="269" t="s">
        <v>288</v>
      </c>
      <c r="C286" s="177" t="s">
        <v>8</v>
      </c>
      <c r="D286" s="170">
        <v>15</v>
      </c>
      <c r="E286" s="265" t="s">
        <v>447</v>
      </c>
      <c r="F286" s="280"/>
    </row>
    <row r="287" spans="1:6" s="190" customFormat="1" ht="13.5">
      <c r="A287" s="172">
        <v>40855</v>
      </c>
      <c r="B287" s="269" t="s">
        <v>288</v>
      </c>
      <c r="C287" s="174" t="s">
        <v>205</v>
      </c>
      <c r="D287" s="170">
        <v>45</v>
      </c>
      <c r="E287" s="265" t="s">
        <v>447</v>
      </c>
      <c r="F287" s="280"/>
    </row>
    <row r="288" spans="1:6" s="190" customFormat="1" ht="13.5">
      <c r="A288" s="172">
        <v>40855</v>
      </c>
      <c r="B288" s="269" t="s">
        <v>288</v>
      </c>
      <c r="C288" s="174" t="s">
        <v>5</v>
      </c>
      <c r="D288" s="170">
        <v>15</v>
      </c>
      <c r="E288" s="265" t="s">
        <v>447</v>
      </c>
      <c r="F288" s="280"/>
    </row>
    <row r="289" spans="1:6" s="190" customFormat="1" ht="13.5">
      <c r="A289" s="172">
        <v>40855</v>
      </c>
      <c r="B289" s="269" t="s">
        <v>288</v>
      </c>
      <c r="C289" s="174" t="s">
        <v>89</v>
      </c>
      <c r="D289" s="170">
        <v>15</v>
      </c>
      <c r="E289" s="265" t="s">
        <v>447</v>
      </c>
      <c r="F289" s="280"/>
    </row>
    <row r="290" spans="1:6" s="190" customFormat="1" ht="13.5">
      <c r="A290" s="172">
        <v>40855</v>
      </c>
      <c r="B290" s="269" t="s">
        <v>288</v>
      </c>
      <c r="C290" s="174" t="s">
        <v>17</v>
      </c>
      <c r="D290" s="170">
        <v>15</v>
      </c>
      <c r="E290" s="265" t="s">
        <v>447</v>
      </c>
      <c r="F290" s="280"/>
    </row>
    <row r="291" spans="1:6" s="190" customFormat="1" ht="13.5">
      <c r="A291" s="172">
        <v>40855</v>
      </c>
      <c r="B291" s="269" t="s">
        <v>288</v>
      </c>
      <c r="C291" s="174" t="s">
        <v>76</v>
      </c>
      <c r="D291" s="170">
        <v>15</v>
      </c>
      <c r="E291" s="265" t="s">
        <v>447</v>
      </c>
      <c r="F291" s="280"/>
    </row>
    <row r="292" spans="1:6" s="190" customFormat="1" ht="13.5">
      <c r="A292" s="172">
        <v>40855</v>
      </c>
      <c r="B292" s="269" t="s">
        <v>288</v>
      </c>
      <c r="C292" s="174" t="s">
        <v>54</v>
      </c>
      <c r="D292" s="170">
        <v>15</v>
      </c>
      <c r="E292" s="265" t="s">
        <v>447</v>
      </c>
      <c r="F292" s="280"/>
    </row>
    <row r="293" spans="1:6" s="190" customFormat="1" ht="13.5">
      <c r="A293" s="172">
        <v>40855</v>
      </c>
      <c r="B293" s="269" t="s">
        <v>288</v>
      </c>
      <c r="C293" s="174" t="s">
        <v>267</v>
      </c>
      <c r="D293" s="170">
        <v>15</v>
      </c>
      <c r="E293" s="265" t="s">
        <v>447</v>
      </c>
      <c r="F293" s="280"/>
    </row>
    <row r="294" spans="1:6" s="190" customFormat="1" ht="13.5">
      <c r="A294" s="172">
        <v>40855</v>
      </c>
      <c r="B294" s="269" t="s">
        <v>288</v>
      </c>
      <c r="C294" s="174" t="s">
        <v>199</v>
      </c>
      <c r="D294" s="170">
        <v>15</v>
      </c>
      <c r="E294" s="265" t="s">
        <v>447</v>
      </c>
      <c r="F294" s="280"/>
    </row>
    <row r="295" spans="1:6" s="190" customFormat="1" ht="13.5">
      <c r="A295" s="172">
        <v>40856</v>
      </c>
      <c r="B295" s="269" t="s">
        <v>288</v>
      </c>
      <c r="C295" s="174" t="s">
        <v>215</v>
      </c>
      <c r="D295" s="170">
        <v>15</v>
      </c>
      <c r="E295" s="265" t="s">
        <v>447</v>
      </c>
      <c r="F295" s="280"/>
    </row>
    <row r="296" spans="1:6" s="190" customFormat="1" ht="13.5">
      <c r="A296" s="172">
        <v>40857</v>
      </c>
      <c r="B296" s="269" t="s">
        <v>288</v>
      </c>
      <c r="C296" s="174" t="s">
        <v>145</v>
      </c>
      <c r="D296" s="170">
        <v>15</v>
      </c>
      <c r="E296" s="265" t="s">
        <v>447</v>
      </c>
      <c r="F296" s="280"/>
    </row>
    <row r="297" spans="1:6" s="190" customFormat="1" ht="13.5">
      <c r="A297" s="172">
        <v>40857</v>
      </c>
      <c r="B297" s="269" t="s">
        <v>288</v>
      </c>
      <c r="C297" s="174" t="s">
        <v>183</v>
      </c>
      <c r="D297" s="170">
        <v>150</v>
      </c>
      <c r="E297" s="265" t="s">
        <v>447</v>
      </c>
      <c r="F297" s="280"/>
    </row>
    <row r="298" spans="1:6" s="190" customFormat="1" ht="13.5">
      <c r="A298" s="172">
        <v>40857</v>
      </c>
      <c r="B298" s="269" t="s">
        <v>288</v>
      </c>
      <c r="C298" s="174" t="s">
        <v>180</v>
      </c>
      <c r="D298" s="170">
        <v>15</v>
      </c>
      <c r="E298" s="265" t="s">
        <v>447</v>
      </c>
      <c r="F298" s="280"/>
    </row>
    <row r="299" spans="1:6" s="190" customFormat="1" ht="13.5">
      <c r="A299" s="172">
        <v>40861</v>
      </c>
      <c r="B299" s="269" t="s">
        <v>288</v>
      </c>
      <c r="C299" s="174" t="s">
        <v>150</v>
      </c>
      <c r="D299" s="170">
        <v>15</v>
      </c>
      <c r="E299" s="265" t="s">
        <v>447</v>
      </c>
      <c r="F299" s="280"/>
    </row>
    <row r="300" spans="1:6" s="190" customFormat="1" ht="13.5">
      <c r="A300" s="172">
        <v>40861</v>
      </c>
      <c r="B300" s="269" t="s">
        <v>288</v>
      </c>
      <c r="C300" s="174" t="s">
        <v>39</v>
      </c>
      <c r="D300" s="170">
        <v>15</v>
      </c>
      <c r="E300" s="265" t="s">
        <v>447</v>
      </c>
      <c r="F300" s="280"/>
    </row>
    <row r="301" spans="1:6" s="190" customFormat="1" ht="13.5">
      <c r="A301" s="172">
        <v>40861</v>
      </c>
      <c r="B301" s="269" t="s">
        <v>288</v>
      </c>
      <c r="C301" s="174" t="s">
        <v>20</v>
      </c>
      <c r="D301" s="170">
        <v>15</v>
      </c>
      <c r="E301" s="265" t="s">
        <v>447</v>
      </c>
      <c r="F301" s="280"/>
    </row>
    <row r="302" spans="1:6" s="190" customFormat="1" ht="13.5">
      <c r="A302" s="172">
        <v>40861</v>
      </c>
      <c r="B302" s="269" t="s">
        <v>288</v>
      </c>
      <c r="C302" s="174" t="s">
        <v>45</v>
      </c>
      <c r="D302" s="170">
        <v>15</v>
      </c>
      <c r="E302" s="265" t="s">
        <v>447</v>
      </c>
      <c r="F302" s="280"/>
    </row>
    <row r="303" spans="1:6" s="190" customFormat="1" ht="13.5">
      <c r="A303" s="172">
        <v>40861</v>
      </c>
      <c r="B303" s="269" t="s">
        <v>288</v>
      </c>
      <c r="C303" s="174" t="s">
        <v>214</v>
      </c>
      <c r="D303" s="170">
        <v>15</v>
      </c>
      <c r="E303" s="265" t="s">
        <v>447</v>
      </c>
      <c r="F303" s="280"/>
    </row>
    <row r="304" spans="1:6" s="190" customFormat="1" ht="13.5">
      <c r="A304" s="172">
        <v>40861</v>
      </c>
      <c r="B304" s="269" t="s">
        <v>288</v>
      </c>
      <c r="C304" s="174" t="s">
        <v>181</v>
      </c>
      <c r="D304" s="170">
        <v>15</v>
      </c>
      <c r="E304" s="265" t="s">
        <v>447</v>
      </c>
      <c r="F304" s="280"/>
    </row>
    <row r="305" spans="1:6" s="190" customFormat="1" ht="13.5">
      <c r="A305" s="172">
        <v>40861</v>
      </c>
      <c r="B305" s="269" t="s">
        <v>288</v>
      </c>
      <c r="C305" s="174" t="s">
        <v>181</v>
      </c>
      <c r="D305" s="170">
        <v>150</v>
      </c>
      <c r="E305" s="265" t="s">
        <v>447</v>
      </c>
      <c r="F305" s="280"/>
    </row>
    <row r="306" spans="1:6" s="190" customFormat="1" ht="13.5">
      <c r="A306" s="172">
        <v>40861</v>
      </c>
      <c r="B306" s="269" t="s">
        <v>288</v>
      </c>
      <c r="C306" s="174" t="s">
        <v>79</v>
      </c>
      <c r="D306" s="170">
        <v>15</v>
      </c>
      <c r="E306" s="265" t="s">
        <v>447</v>
      </c>
      <c r="F306" s="280"/>
    </row>
    <row r="307" spans="1:6" s="190" customFormat="1" ht="13.5">
      <c r="A307" s="172">
        <v>40861</v>
      </c>
      <c r="B307" s="269" t="s">
        <v>288</v>
      </c>
      <c r="C307" s="174" t="s">
        <v>53</v>
      </c>
      <c r="D307" s="170">
        <v>15</v>
      </c>
      <c r="E307" s="265" t="s">
        <v>447</v>
      </c>
      <c r="F307" s="280"/>
    </row>
    <row r="308" spans="1:6" s="190" customFormat="1" ht="13.5">
      <c r="A308" s="172">
        <v>40861</v>
      </c>
      <c r="B308" s="269" t="s">
        <v>288</v>
      </c>
      <c r="C308" s="174" t="s">
        <v>59</v>
      </c>
      <c r="D308" s="170">
        <v>15</v>
      </c>
      <c r="E308" s="265" t="s">
        <v>447</v>
      </c>
      <c r="F308" s="280"/>
    </row>
    <row r="309" spans="1:6" s="190" customFormat="1" ht="13.5">
      <c r="A309" s="172">
        <v>40861</v>
      </c>
      <c r="B309" s="269" t="s">
        <v>288</v>
      </c>
      <c r="C309" s="174" t="s">
        <v>81</v>
      </c>
      <c r="D309" s="170">
        <v>15</v>
      </c>
      <c r="E309" s="265" t="s">
        <v>447</v>
      </c>
      <c r="F309" s="280"/>
    </row>
    <row r="310" spans="1:6" s="190" customFormat="1" ht="13.5">
      <c r="A310" s="172">
        <v>40861</v>
      </c>
      <c r="B310" s="269" t="s">
        <v>288</v>
      </c>
      <c r="C310" s="174" t="s">
        <v>143</v>
      </c>
      <c r="D310" s="170">
        <v>15</v>
      </c>
      <c r="E310" s="265" t="s">
        <v>447</v>
      </c>
      <c r="F310" s="280"/>
    </row>
    <row r="311" spans="1:6" s="190" customFormat="1" ht="13.5">
      <c r="A311" s="172">
        <v>40861</v>
      </c>
      <c r="B311" s="269" t="s">
        <v>288</v>
      </c>
      <c r="C311" s="174" t="s">
        <v>208</v>
      </c>
      <c r="D311" s="170">
        <v>15</v>
      </c>
      <c r="E311" s="265" t="s">
        <v>447</v>
      </c>
      <c r="F311" s="280"/>
    </row>
    <row r="312" spans="1:6" s="190" customFormat="1" ht="13.5">
      <c r="A312" s="172">
        <v>40861</v>
      </c>
      <c r="B312" s="269" t="s">
        <v>288</v>
      </c>
      <c r="C312" s="174" t="s">
        <v>112</v>
      </c>
      <c r="D312" s="170">
        <v>15</v>
      </c>
      <c r="E312" s="265" t="s">
        <v>447</v>
      </c>
      <c r="F312" s="280"/>
    </row>
    <row r="313" spans="1:6" s="190" customFormat="1" ht="13.5">
      <c r="A313" s="172">
        <v>40861</v>
      </c>
      <c r="B313" s="269" t="s">
        <v>288</v>
      </c>
      <c r="C313" s="174" t="s">
        <v>269</v>
      </c>
      <c r="D313" s="170">
        <v>15</v>
      </c>
      <c r="E313" s="265" t="s">
        <v>447</v>
      </c>
      <c r="F313" s="280"/>
    </row>
    <row r="314" spans="1:6" s="190" customFormat="1" ht="13.5">
      <c r="A314" s="172">
        <v>40862</v>
      </c>
      <c r="B314" s="269" t="s">
        <v>288</v>
      </c>
      <c r="C314" s="174" t="s">
        <v>27</v>
      </c>
      <c r="D314" s="170">
        <v>15</v>
      </c>
      <c r="E314" s="265" t="s">
        <v>447</v>
      </c>
      <c r="F314" s="280"/>
    </row>
    <row r="315" spans="1:6" s="190" customFormat="1" ht="13.5">
      <c r="A315" s="172">
        <v>40862</v>
      </c>
      <c r="B315" s="269" t="s">
        <v>288</v>
      </c>
      <c r="C315" s="174" t="s">
        <v>16</v>
      </c>
      <c r="D315" s="170">
        <v>15</v>
      </c>
      <c r="E315" s="265" t="s">
        <v>447</v>
      </c>
      <c r="F315" s="280"/>
    </row>
    <row r="316" spans="1:6" s="190" customFormat="1" ht="13.5">
      <c r="A316" s="172">
        <v>40862</v>
      </c>
      <c r="B316" s="269" t="s">
        <v>288</v>
      </c>
      <c r="C316" s="174" t="s">
        <v>68</v>
      </c>
      <c r="D316" s="170">
        <v>15</v>
      </c>
      <c r="E316" s="265" t="s">
        <v>447</v>
      </c>
      <c r="F316" s="280"/>
    </row>
    <row r="317" spans="1:6" s="190" customFormat="1" ht="13.5">
      <c r="A317" s="172">
        <v>40862</v>
      </c>
      <c r="B317" s="269" t="s">
        <v>288</v>
      </c>
      <c r="C317" s="174" t="s">
        <v>332</v>
      </c>
      <c r="D317" s="170">
        <v>45</v>
      </c>
      <c r="E317" s="265" t="s">
        <v>447</v>
      </c>
      <c r="F317" s="280"/>
    </row>
    <row r="318" spans="1:6" s="190" customFormat="1" ht="13.5">
      <c r="A318" s="172">
        <v>40862</v>
      </c>
      <c r="B318" s="269" t="s">
        <v>288</v>
      </c>
      <c r="C318" s="174" t="s">
        <v>99</v>
      </c>
      <c r="D318" s="170">
        <v>15</v>
      </c>
      <c r="E318" s="265" t="s">
        <v>447</v>
      </c>
      <c r="F318" s="280"/>
    </row>
    <row r="319" spans="1:6" s="190" customFormat="1" ht="13.5">
      <c r="A319" s="172">
        <v>40862</v>
      </c>
      <c r="B319" s="269" t="s">
        <v>288</v>
      </c>
      <c r="C319" s="174" t="s">
        <v>6</v>
      </c>
      <c r="D319" s="170">
        <v>15</v>
      </c>
      <c r="E319" s="265" t="s">
        <v>447</v>
      </c>
      <c r="F319" s="280"/>
    </row>
    <row r="320" spans="1:6" s="190" customFormat="1" ht="13.5">
      <c r="A320" s="172">
        <v>40862</v>
      </c>
      <c r="B320" s="269" t="s">
        <v>288</v>
      </c>
      <c r="C320" s="174" t="s">
        <v>96</v>
      </c>
      <c r="D320" s="170">
        <v>15</v>
      </c>
      <c r="E320" s="265" t="s">
        <v>447</v>
      </c>
      <c r="F320" s="280"/>
    </row>
    <row r="321" spans="1:6" s="190" customFormat="1" ht="12.75" customHeight="1">
      <c r="A321" s="172">
        <v>40862</v>
      </c>
      <c r="B321" s="269" t="s">
        <v>288</v>
      </c>
      <c r="C321" s="174" t="s">
        <v>82</v>
      </c>
      <c r="D321" s="170">
        <v>15</v>
      </c>
      <c r="E321" s="265" t="s">
        <v>447</v>
      </c>
      <c r="F321" s="280"/>
    </row>
    <row r="322" spans="1:6" s="190" customFormat="1" ht="13.5">
      <c r="A322" s="172">
        <v>40862</v>
      </c>
      <c r="B322" s="269" t="s">
        <v>288</v>
      </c>
      <c r="C322" s="174" t="s">
        <v>31</v>
      </c>
      <c r="D322" s="170">
        <v>15</v>
      </c>
      <c r="E322" s="265" t="s">
        <v>447</v>
      </c>
      <c r="F322" s="280"/>
    </row>
    <row r="323" spans="1:6" s="190" customFormat="1" ht="13.5">
      <c r="A323" s="172">
        <v>40862</v>
      </c>
      <c r="B323" s="269" t="s">
        <v>288</v>
      </c>
      <c r="C323" s="174" t="s">
        <v>10</v>
      </c>
      <c r="D323" s="170">
        <v>15</v>
      </c>
      <c r="E323" s="265" t="s">
        <v>447</v>
      </c>
      <c r="F323" s="280"/>
    </row>
    <row r="324" spans="1:6" s="190" customFormat="1" ht="13.5">
      <c r="A324" s="172">
        <v>40862</v>
      </c>
      <c r="B324" s="269" t="s">
        <v>288</v>
      </c>
      <c r="C324" s="174" t="s">
        <v>62</v>
      </c>
      <c r="D324" s="170">
        <v>15</v>
      </c>
      <c r="E324" s="265" t="s">
        <v>447</v>
      </c>
      <c r="F324" s="280"/>
    </row>
    <row r="325" spans="1:6" s="190" customFormat="1" ht="13.5">
      <c r="A325" s="172">
        <v>40862</v>
      </c>
      <c r="B325" s="269" t="s">
        <v>288</v>
      </c>
      <c r="C325" s="174" t="s">
        <v>84</v>
      </c>
      <c r="D325" s="170">
        <v>15</v>
      </c>
      <c r="E325" s="265" t="s">
        <v>447</v>
      </c>
      <c r="F325" s="280"/>
    </row>
    <row r="326" spans="1:6" s="190" customFormat="1" ht="13.5">
      <c r="A326" s="172">
        <v>40862</v>
      </c>
      <c r="B326" s="269" t="s">
        <v>288</v>
      </c>
      <c r="C326" s="174" t="s">
        <v>28</v>
      </c>
      <c r="D326" s="170">
        <v>15</v>
      </c>
      <c r="E326" s="265" t="s">
        <v>447</v>
      </c>
      <c r="F326" s="280"/>
    </row>
    <row r="327" spans="1:6" s="190" customFormat="1" ht="13.5">
      <c r="A327" s="172">
        <v>40862</v>
      </c>
      <c r="B327" s="269" t="s">
        <v>288</v>
      </c>
      <c r="C327" s="174" t="s">
        <v>25</v>
      </c>
      <c r="D327" s="170">
        <v>15</v>
      </c>
      <c r="E327" s="265" t="s">
        <v>447</v>
      </c>
      <c r="F327" s="280"/>
    </row>
    <row r="328" spans="1:6" s="190" customFormat="1" ht="13.5">
      <c r="A328" s="172">
        <v>40862</v>
      </c>
      <c r="B328" s="269" t="s">
        <v>288</v>
      </c>
      <c r="C328" s="174" t="s">
        <v>188</v>
      </c>
      <c r="D328" s="170">
        <v>15</v>
      </c>
      <c r="E328" s="265" t="s">
        <v>447</v>
      </c>
      <c r="F328" s="280"/>
    </row>
    <row r="329" spans="1:6" s="190" customFormat="1" ht="13.5">
      <c r="A329" s="172">
        <v>40863</v>
      </c>
      <c r="B329" s="269" t="s">
        <v>288</v>
      </c>
      <c r="C329" s="174" t="s">
        <v>43</v>
      </c>
      <c r="D329" s="170">
        <v>15</v>
      </c>
      <c r="E329" s="265" t="s">
        <v>447</v>
      </c>
      <c r="F329" s="280"/>
    </row>
    <row r="330" spans="1:6" s="190" customFormat="1" ht="13.5">
      <c r="A330" s="172">
        <v>40863</v>
      </c>
      <c r="B330" s="269" t="s">
        <v>288</v>
      </c>
      <c r="C330" s="174" t="s">
        <v>66</v>
      </c>
      <c r="D330" s="170">
        <v>15</v>
      </c>
      <c r="E330" s="265" t="s">
        <v>447</v>
      </c>
      <c r="F330" s="280"/>
    </row>
    <row r="331" spans="1:6" s="190" customFormat="1" ht="13.5">
      <c r="A331" s="172">
        <v>40863</v>
      </c>
      <c r="B331" s="269" t="s">
        <v>288</v>
      </c>
      <c r="C331" s="174" t="s">
        <v>12</v>
      </c>
      <c r="D331" s="170">
        <v>15</v>
      </c>
      <c r="E331" s="265" t="s">
        <v>447</v>
      </c>
      <c r="F331" s="280"/>
    </row>
    <row r="332" spans="1:6" s="190" customFormat="1" ht="13.5">
      <c r="A332" s="172">
        <v>40863</v>
      </c>
      <c r="B332" s="269" t="s">
        <v>288</v>
      </c>
      <c r="C332" s="174" t="s">
        <v>18</v>
      </c>
      <c r="D332" s="170">
        <v>15</v>
      </c>
      <c r="E332" s="265" t="s">
        <v>447</v>
      </c>
      <c r="F332" s="280"/>
    </row>
    <row r="333" spans="1:6" s="190" customFormat="1" ht="13.5">
      <c r="A333" s="172">
        <v>40863</v>
      </c>
      <c r="B333" s="269" t="s">
        <v>288</v>
      </c>
      <c r="C333" s="174" t="s">
        <v>149</v>
      </c>
      <c r="D333" s="170">
        <v>15</v>
      </c>
      <c r="E333" s="265" t="s">
        <v>447</v>
      </c>
      <c r="F333" s="280"/>
    </row>
    <row r="334" spans="1:6" s="190" customFormat="1" ht="13.5">
      <c r="A334" s="172">
        <v>40863</v>
      </c>
      <c r="B334" s="269" t="s">
        <v>288</v>
      </c>
      <c r="C334" s="174" t="s">
        <v>184</v>
      </c>
      <c r="D334" s="170">
        <v>15</v>
      </c>
      <c r="E334" s="265" t="s">
        <v>447</v>
      </c>
      <c r="F334" s="280"/>
    </row>
    <row r="335" spans="1:6" s="190" customFormat="1" ht="13.5">
      <c r="A335" s="172">
        <v>40863</v>
      </c>
      <c r="B335" s="269" t="s">
        <v>288</v>
      </c>
      <c r="C335" s="174" t="s">
        <v>184</v>
      </c>
      <c r="D335" s="170">
        <v>150</v>
      </c>
      <c r="E335" s="265" t="s">
        <v>447</v>
      </c>
      <c r="F335" s="280"/>
    </row>
    <row r="336" spans="1:6" s="190" customFormat="1" ht="13.5">
      <c r="A336" s="172">
        <v>40863</v>
      </c>
      <c r="B336" s="269" t="s">
        <v>288</v>
      </c>
      <c r="C336" s="174" t="s">
        <v>60</v>
      </c>
      <c r="D336" s="170">
        <v>15</v>
      </c>
      <c r="E336" s="265" t="s">
        <v>447</v>
      </c>
      <c r="F336" s="280"/>
    </row>
    <row r="337" spans="1:6" s="190" customFormat="1" ht="13.5">
      <c r="A337" s="172">
        <v>40863</v>
      </c>
      <c r="B337" s="269" t="s">
        <v>288</v>
      </c>
      <c r="C337" s="174" t="s">
        <v>133</v>
      </c>
      <c r="D337" s="170">
        <v>15</v>
      </c>
      <c r="E337" s="265" t="s">
        <v>447</v>
      </c>
      <c r="F337" s="280"/>
    </row>
    <row r="338" spans="1:6" s="190" customFormat="1" ht="13.5">
      <c r="A338" s="172">
        <v>40863</v>
      </c>
      <c r="B338" s="269" t="s">
        <v>288</v>
      </c>
      <c r="C338" s="174" t="s">
        <v>70</v>
      </c>
      <c r="D338" s="170">
        <v>15</v>
      </c>
      <c r="E338" s="265" t="s">
        <v>447</v>
      </c>
      <c r="F338" s="280"/>
    </row>
    <row r="339" spans="1:6" s="190" customFormat="1" ht="13.5">
      <c r="A339" s="172">
        <v>40863</v>
      </c>
      <c r="B339" s="269" t="s">
        <v>288</v>
      </c>
      <c r="C339" s="174" t="s">
        <v>155</v>
      </c>
      <c r="D339" s="170">
        <v>150</v>
      </c>
      <c r="E339" s="265" t="s">
        <v>447</v>
      </c>
      <c r="F339" s="280"/>
    </row>
    <row r="340" spans="1:6" s="190" customFormat="1" ht="13.5">
      <c r="A340" s="172">
        <v>40864</v>
      </c>
      <c r="B340" s="269" t="s">
        <v>288</v>
      </c>
      <c r="C340" s="174" t="s">
        <v>3</v>
      </c>
      <c r="D340" s="170">
        <v>15</v>
      </c>
      <c r="E340" s="265" t="s">
        <v>447</v>
      </c>
      <c r="F340" s="280"/>
    </row>
    <row r="341" spans="1:6" s="190" customFormat="1" ht="13.5">
      <c r="A341" s="172">
        <v>40864</v>
      </c>
      <c r="B341" s="269" t="s">
        <v>288</v>
      </c>
      <c r="C341" s="174" t="s">
        <v>44</v>
      </c>
      <c r="D341" s="170">
        <v>15</v>
      </c>
      <c r="E341" s="265" t="s">
        <v>447</v>
      </c>
      <c r="F341" s="280"/>
    </row>
    <row r="342" spans="1:6" s="190" customFormat="1" ht="13.5">
      <c r="A342" s="172">
        <v>40864</v>
      </c>
      <c r="B342" s="269" t="s">
        <v>288</v>
      </c>
      <c r="C342" s="174" t="s">
        <v>41</v>
      </c>
      <c r="D342" s="170">
        <v>15</v>
      </c>
      <c r="E342" s="265" t="s">
        <v>447</v>
      </c>
      <c r="F342" s="280"/>
    </row>
    <row r="343" spans="1:6" s="190" customFormat="1" ht="13.5">
      <c r="A343" s="172">
        <v>40864</v>
      </c>
      <c r="B343" s="269" t="s">
        <v>288</v>
      </c>
      <c r="C343" s="174" t="s">
        <v>50</v>
      </c>
      <c r="D343" s="170">
        <v>15</v>
      </c>
      <c r="E343" s="265" t="s">
        <v>447</v>
      </c>
      <c r="F343" s="280"/>
    </row>
    <row r="344" spans="1:6" s="190" customFormat="1" ht="13.5">
      <c r="A344" s="172">
        <v>40864</v>
      </c>
      <c r="B344" s="269" t="s">
        <v>288</v>
      </c>
      <c r="C344" s="174" t="s">
        <v>147</v>
      </c>
      <c r="D344" s="170">
        <v>15</v>
      </c>
      <c r="E344" s="265" t="s">
        <v>447</v>
      </c>
      <c r="F344" s="280"/>
    </row>
    <row r="345" spans="1:6" s="190" customFormat="1" ht="13.5">
      <c r="A345" s="172">
        <v>40864</v>
      </c>
      <c r="B345" s="269" t="s">
        <v>288</v>
      </c>
      <c r="C345" s="174" t="s">
        <v>72</v>
      </c>
      <c r="D345" s="170">
        <v>15</v>
      </c>
      <c r="E345" s="265" t="s">
        <v>447</v>
      </c>
      <c r="F345" s="280"/>
    </row>
    <row r="346" spans="1:6" s="190" customFormat="1" ht="13.5">
      <c r="A346" s="172">
        <v>40865</v>
      </c>
      <c r="B346" s="269" t="s">
        <v>288</v>
      </c>
      <c r="C346" s="174" t="s">
        <v>23</v>
      </c>
      <c r="D346" s="170">
        <v>15</v>
      </c>
      <c r="E346" s="265" t="s">
        <v>447</v>
      </c>
      <c r="F346" s="280"/>
    </row>
    <row r="347" spans="1:6" s="190" customFormat="1" ht="13.5">
      <c r="A347" s="172">
        <v>40865</v>
      </c>
      <c r="B347" s="269" t="s">
        <v>288</v>
      </c>
      <c r="C347" s="174" t="s">
        <v>48</v>
      </c>
      <c r="D347" s="170">
        <v>15</v>
      </c>
      <c r="E347" s="265" t="s">
        <v>447</v>
      </c>
      <c r="F347" s="280"/>
    </row>
    <row r="348" spans="1:6" s="190" customFormat="1" ht="13.5">
      <c r="A348" s="172">
        <v>40865</v>
      </c>
      <c r="B348" s="269" t="s">
        <v>288</v>
      </c>
      <c r="C348" s="174" t="s">
        <v>56</v>
      </c>
      <c r="D348" s="170">
        <v>15</v>
      </c>
      <c r="E348" s="265" t="s">
        <v>447</v>
      </c>
      <c r="F348" s="280"/>
    </row>
    <row r="349" spans="1:6" s="190" customFormat="1" ht="13.5">
      <c r="A349" s="172">
        <v>40868</v>
      </c>
      <c r="B349" s="269" t="s">
        <v>288</v>
      </c>
      <c r="C349" s="174" t="s">
        <v>85</v>
      </c>
      <c r="D349" s="170">
        <v>15</v>
      </c>
      <c r="E349" s="265" t="s">
        <v>447</v>
      </c>
      <c r="F349" s="280"/>
    </row>
    <row r="350" spans="1:6" s="190" customFormat="1" ht="13.5">
      <c r="A350" s="172">
        <v>40870</v>
      </c>
      <c r="B350" s="269" t="s">
        <v>288</v>
      </c>
      <c r="C350" s="174" t="s">
        <v>147</v>
      </c>
      <c r="D350" s="170">
        <v>150</v>
      </c>
      <c r="E350" s="265" t="s">
        <v>447</v>
      </c>
      <c r="F350" s="280"/>
    </row>
    <row r="351" spans="1:6" s="190" customFormat="1" ht="13.5">
      <c r="A351" s="172">
        <v>40871</v>
      </c>
      <c r="B351" s="269" t="s">
        <v>288</v>
      </c>
      <c r="C351" s="174" t="s">
        <v>8</v>
      </c>
      <c r="D351" s="170">
        <v>150</v>
      </c>
      <c r="E351" s="265" t="s">
        <v>447</v>
      </c>
      <c r="F351" s="280"/>
    </row>
    <row r="352" spans="1:6" s="190" customFormat="1" ht="13.5">
      <c r="A352" s="172">
        <v>40872</v>
      </c>
      <c r="B352" s="269" t="s">
        <v>288</v>
      </c>
      <c r="C352" s="174" t="s">
        <v>90</v>
      </c>
      <c r="D352" s="170">
        <v>150</v>
      </c>
      <c r="E352" s="265" t="s">
        <v>447</v>
      </c>
      <c r="F352" s="280"/>
    </row>
    <row r="353" spans="1:6" s="190" customFormat="1" ht="13.5">
      <c r="A353" s="172">
        <v>40875</v>
      </c>
      <c r="B353" s="269" t="s">
        <v>288</v>
      </c>
      <c r="C353" s="174" t="s">
        <v>267</v>
      </c>
      <c r="D353" s="170">
        <v>150</v>
      </c>
      <c r="E353" s="265" t="s">
        <v>447</v>
      </c>
      <c r="F353" s="280"/>
    </row>
    <row r="354" spans="1:6" s="190" customFormat="1" ht="13.5">
      <c r="A354" s="172">
        <v>40875</v>
      </c>
      <c r="B354" s="269" t="s">
        <v>288</v>
      </c>
      <c r="C354" s="174" t="s">
        <v>150</v>
      </c>
      <c r="D354" s="170">
        <v>150</v>
      </c>
      <c r="E354" s="265" t="s">
        <v>447</v>
      </c>
      <c r="F354" s="280"/>
    </row>
    <row r="355" spans="1:6" s="190" customFormat="1" ht="13.5">
      <c r="A355" s="172">
        <v>40876</v>
      </c>
      <c r="B355" s="269" t="s">
        <v>288</v>
      </c>
      <c r="C355" s="174" t="s">
        <v>57</v>
      </c>
      <c r="D355" s="170">
        <v>150</v>
      </c>
      <c r="E355" s="265" t="s">
        <v>447</v>
      </c>
      <c r="F355" s="280"/>
    </row>
    <row r="356" spans="1:6" s="190" customFormat="1" ht="13.5">
      <c r="A356" s="172">
        <v>40877</v>
      </c>
      <c r="B356" s="269" t="s">
        <v>288</v>
      </c>
      <c r="C356" s="177" t="s">
        <v>25</v>
      </c>
      <c r="D356" s="170">
        <v>150</v>
      </c>
      <c r="E356" s="265" t="s">
        <v>447</v>
      </c>
      <c r="F356" s="280"/>
    </row>
    <row r="357" spans="1:6" s="190" customFormat="1" ht="13.5">
      <c r="A357" s="172">
        <v>40877</v>
      </c>
      <c r="B357" s="269" t="s">
        <v>288</v>
      </c>
      <c r="C357" s="177" t="s">
        <v>15</v>
      </c>
      <c r="D357" s="170">
        <v>150</v>
      </c>
      <c r="E357" s="265" t="s">
        <v>447</v>
      </c>
      <c r="F357" s="280"/>
    </row>
    <row r="358" spans="1:6" s="190" customFormat="1" ht="13.5">
      <c r="A358" s="172">
        <v>40877</v>
      </c>
      <c r="B358" s="269" t="s">
        <v>288</v>
      </c>
      <c r="C358" s="177" t="s">
        <v>208</v>
      </c>
      <c r="D358" s="170">
        <v>150</v>
      </c>
      <c r="E358" s="265" t="s">
        <v>447</v>
      </c>
      <c r="F358" s="280"/>
    </row>
    <row r="359" spans="1:6" s="190" customFormat="1" ht="13.5">
      <c r="A359" s="172">
        <v>40855</v>
      </c>
      <c r="B359" s="269" t="s">
        <v>288</v>
      </c>
      <c r="C359" s="174" t="s">
        <v>74</v>
      </c>
      <c r="D359" s="170">
        <v>15</v>
      </c>
      <c r="E359" s="265" t="s">
        <v>447</v>
      </c>
      <c r="F359" s="280"/>
    </row>
    <row r="360" spans="1:6" s="190" customFormat="1" ht="13.5">
      <c r="A360" s="172">
        <v>40878</v>
      </c>
      <c r="B360" s="269" t="s">
        <v>288</v>
      </c>
      <c r="C360" s="177" t="s">
        <v>51</v>
      </c>
      <c r="D360" s="170">
        <v>150</v>
      </c>
      <c r="E360" s="265" t="s">
        <v>447</v>
      </c>
      <c r="F360" s="280"/>
    </row>
    <row r="361" spans="1:6" s="190" customFormat="1" ht="13.5">
      <c r="A361" s="172">
        <v>40882</v>
      </c>
      <c r="B361" s="269" t="s">
        <v>288</v>
      </c>
      <c r="C361" s="177" t="s">
        <v>182</v>
      </c>
      <c r="D361" s="170">
        <v>150</v>
      </c>
      <c r="E361" s="265" t="s">
        <v>447</v>
      </c>
      <c r="F361" s="280"/>
    </row>
    <row r="362" spans="1:6" s="190" customFormat="1" ht="13.5">
      <c r="A362" s="172">
        <v>41273</v>
      </c>
      <c r="B362" s="269" t="s">
        <v>288</v>
      </c>
      <c r="C362" s="177" t="s">
        <v>17</v>
      </c>
      <c r="D362" s="170">
        <v>150</v>
      </c>
      <c r="E362" s="265" t="s">
        <v>447</v>
      </c>
      <c r="F362" s="280">
        <f>SUM(D235:D362)</f>
        <v>4825</v>
      </c>
    </row>
    <row r="363" spans="1:6" s="190" customFormat="1" ht="13.5">
      <c r="A363" s="34">
        <v>40606</v>
      </c>
      <c r="B363" s="171" t="s">
        <v>286</v>
      </c>
      <c r="C363" s="73"/>
      <c r="D363" s="36">
        <v>-165</v>
      </c>
      <c r="E363" s="58" t="s">
        <v>455</v>
      </c>
      <c r="F363" s="280"/>
    </row>
    <row r="364" spans="1:6" s="190" customFormat="1" ht="13.5">
      <c r="A364" s="34">
        <v>40602</v>
      </c>
      <c r="B364" s="171" t="s">
        <v>446</v>
      </c>
      <c r="C364" s="24" t="s">
        <v>229</v>
      </c>
      <c r="D364" s="36">
        <v>-774.9</v>
      </c>
      <c r="E364" s="58" t="s">
        <v>455</v>
      </c>
      <c r="F364" s="280">
        <f>SUM(D363:D364)</f>
        <v>-939.9</v>
      </c>
    </row>
    <row r="365" spans="1:6" s="190" customFormat="1" ht="13.5">
      <c r="A365" s="172">
        <v>40872</v>
      </c>
      <c r="B365" s="241" t="s">
        <v>131</v>
      </c>
      <c r="C365" s="177" t="s">
        <v>14</v>
      </c>
      <c r="D365" s="170">
        <v>370</v>
      </c>
      <c r="E365" s="265" t="s">
        <v>131</v>
      </c>
      <c r="F365" s="280"/>
    </row>
    <row r="366" spans="1:6" s="190" customFormat="1" ht="13.5">
      <c r="A366" s="172">
        <v>40872</v>
      </c>
      <c r="B366" s="241" t="s">
        <v>131</v>
      </c>
      <c r="C366" s="174" t="s">
        <v>13</v>
      </c>
      <c r="D366" s="170">
        <v>370</v>
      </c>
      <c r="E366" s="265" t="s">
        <v>131</v>
      </c>
      <c r="F366" s="280"/>
    </row>
    <row r="367" spans="1:6" s="190" customFormat="1" ht="13.5">
      <c r="A367" s="172">
        <v>40875</v>
      </c>
      <c r="B367" s="241" t="s">
        <v>131</v>
      </c>
      <c r="C367" s="174" t="s">
        <v>145</v>
      </c>
      <c r="D367" s="170">
        <v>370</v>
      </c>
      <c r="E367" s="265" t="s">
        <v>131</v>
      </c>
      <c r="F367" s="280"/>
    </row>
    <row r="368" spans="1:6" s="190" customFormat="1" ht="13.5">
      <c r="A368" s="172">
        <v>40875</v>
      </c>
      <c r="B368" s="241" t="s">
        <v>131</v>
      </c>
      <c r="C368" s="174" t="s">
        <v>40</v>
      </c>
      <c r="D368" s="170">
        <v>370</v>
      </c>
      <c r="E368" s="265" t="s">
        <v>131</v>
      </c>
      <c r="F368" s="280"/>
    </row>
    <row r="369" spans="1:6" s="190" customFormat="1" ht="13.5">
      <c r="A369" s="172">
        <v>40875</v>
      </c>
      <c r="B369" s="241" t="s">
        <v>131</v>
      </c>
      <c r="C369" s="174" t="s">
        <v>54</v>
      </c>
      <c r="D369" s="170">
        <v>370</v>
      </c>
      <c r="E369" s="265" t="s">
        <v>131</v>
      </c>
      <c r="F369" s="280"/>
    </row>
    <row r="370" spans="1:6" s="190" customFormat="1" ht="13.5">
      <c r="A370" s="172">
        <v>40876</v>
      </c>
      <c r="B370" s="241" t="s">
        <v>131</v>
      </c>
      <c r="C370" s="174" t="s">
        <v>12</v>
      </c>
      <c r="D370" s="170">
        <v>370</v>
      </c>
      <c r="E370" s="265" t="s">
        <v>131</v>
      </c>
      <c r="F370" s="280"/>
    </row>
    <row r="371" spans="1:6" s="190" customFormat="1" ht="13.5">
      <c r="A371" s="172">
        <v>40876</v>
      </c>
      <c r="B371" s="241" t="s">
        <v>131</v>
      </c>
      <c r="C371" s="174" t="s">
        <v>76</v>
      </c>
      <c r="D371" s="170">
        <v>370</v>
      </c>
      <c r="E371" s="265" t="s">
        <v>131</v>
      </c>
      <c r="F371" s="280"/>
    </row>
    <row r="372" spans="1:6" s="190" customFormat="1" ht="13.5">
      <c r="A372" s="172">
        <v>40876</v>
      </c>
      <c r="B372" s="241" t="s">
        <v>131</v>
      </c>
      <c r="C372" s="174" t="s">
        <v>16</v>
      </c>
      <c r="D372" s="170">
        <v>370</v>
      </c>
      <c r="E372" s="265" t="s">
        <v>131</v>
      </c>
      <c r="F372" s="280"/>
    </row>
    <row r="373" spans="1:6" s="190" customFormat="1" ht="13.5">
      <c r="A373" s="172">
        <v>40876</v>
      </c>
      <c r="B373" s="241" t="s">
        <v>131</v>
      </c>
      <c r="C373" s="174" t="s">
        <v>175</v>
      </c>
      <c r="D373" s="170">
        <v>370</v>
      </c>
      <c r="E373" s="265" t="s">
        <v>131</v>
      </c>
      <c r="F373" s="280"/>
    </row>
    <row r="374" spans="1:6" s="190" customFormat="1" ht="13.5">
      <c r="A374" s="172">
        <v>40876</v>
      </c>
      <c r="B374" s="241" t="s">
        <v>131</v>
      </c>
      <c r="C374" s="174" t="s">
        <v>73</v>
      </c>
      <c r="D374" s="170">
        <v>370</v>
      </c>
      <c r="E374" s="265" t="s">
        <v>131</v>
      </c>
      <c r="F374" s="280"/>
    </row>
    <row r="375" spans="1:6" s="190" customFormat="1" ht="13.5">
      <c r="A375" s="172">
        <v>40877</v>
      </c>
      <c r="B375" s="241" t="s">
        <v>131</v>
      </c>
      <c r="C375" s="174" t="s">
        <v>17</v>
      </c>
      <c r="D375" s="170">
        <v>370</v>
      </c>
      <c r="E375" s="265" t="s">
        <v>131</v>
      </c>
      <c r="F375" s="280"/>
    </row>
    <row r="376" spans="1:6" s="190" customFormat="1" ht="13.5">
      <c r="A376" s="172">
        <v>40877</v>
      </c>
      <c r="B376" s="241" t="s">
        <v>131</v>
      </c>
      <c r="C376" s="174" t="s">
        <v>79</v>
      </c>
      <c r="D376" s="170">
        <v>370</v>
      </c>
      <c r="E376" s="265" t="s">
        <v>131</v>
      </c>
      <c r="F376" s="280"/>
    </row>
    <row r="377" spans="1:6" s="190" customFormat="1" ht="13.5">
      <c r="A377" s="172">
        <v>40877</v>
      </c>
      <c r="B377" s="241" t="s">
        <v>131</v>
      </c>
      <c r="C377" s="174" t="s">
        <v>50</v>
      </c>
      <c r="D377" s="170">
        <v>370</v>
      </c>
      <c r="E377" s="265" t="s">
        <v>131</v>
      </c>
      <c r="F377" s="280"/>
    </row>
    <row r="378" spans="1:6" s="190" customFormat="1" ht="13.5">
      <c r="A378" s="172">
        <v>40877</v>
      </c>
      <c r="B378" s="241" t="s">
        <v>131</v>
      </c>
      <c r="C378" s="174" t="s">
        <v>147</v>
      </c>
      <c r="D378" s="170">
        <v>370</v>
      </c>
      <c r="E378" s="265" t="s">
        <v>131</v>
      </c>
      <c r="F378" s="280"/>
    </row>
    <row r="379" spans="1:6" s="190" customFormat="1" ht="13.5">
      <c r="A379" s="172">
        <v>40877</v>
      </c>
      <c r="B379" s="241" t="s">
        <v>131</v>
      </c>
      <c r="C379" s="174" t="s">
        <v>43</v>
      </c>
      <c r="D379" s="170">
        <v>370</v>
      </c>
      <c r="E379" s="265" t="s">
        <v>131</v>
      </c>
      <c r="F379" s="280"/>
    </row>
    <row r="380" spans="1:6" s="190" customFormat="1" ht="13.5">
      <c r="A380" s="172">
        <v>40877</v>
      </c>
      <c r="B380" s="241" t="s">
        <v>131</v>
      </c>
      <c r="C380" s="174" t="s">
        <v>27</v>
      </c>
      <c r="D380" s="170">
        <v>370</v>
      </c>
      <c r="E380" s="265" t="s">
        <v>131</v>
      </c>
      <c r="F380" s="280"/>
    </row>
    <row r="381" spans="1:6" s="190" customFormat="1" ht="13.5">
      <c r="A381" s="172">
        <v>40878</v>
      </c>
      <c r="B381" s="241" t="s">
        <v>131</v>
      </c>
      <c r="C381" s="174" t="s">
        <v>171</v>
      </c>
      <c r="D381" s="170">
        <v>590</v>
      </c>
      <c r="E381" s="265" t="s">
        <v>131</v>
      </c>
      <c r="F381" s="280"/>
    </row>
    <row r="382" spans="1:6" s="190" customFormat="1" ht="13.5">
      <c r="A382" s="172">
        <v>40878</v>
      </c>
      <c r="B382" s="241" t="s">
        <v>131</v>
      </c>
      <c r="C382" s="174" t="s">
        <v>26</v>
      </c>
      <c r="D382" s="170">
        <v>590</v>
      </c>
      <c r="E382" s="265" t="s">
        <v>131</v>
      </c>
      <c r="F382" s="280"/>
    </row>
    <row r="383" spans="1:6" s="190" customFormat="1" ht="13.5">
      <c r="A383" s="172">
        <v>40878</v>
      </c>
      <c r="B383" s="241" t="s">
        <v>131</v>
      </c>
      <c r="C383" s="174" t="s">
        <v>46</v>
      </c>
      <c r="D383" s="170">
        <v>370</v>
      </c>
      <c r="E383" s="265" t="s">
        <v>131</v>
      </c>
      <c r="F383" s="280"/>
    </row>
    <row r="384" spans="1:6" s="190" customFormat="1" ht="13.5">
      <c r="A384" s="172">
        <v>40878</v>
      </c>
      <c r="B384" s="241" t="s">
        <v>131</v>
      </c>
      <c r="C384" s="174" t="s">
        <v>74</v>
      </c>
      <c r="D384" s="170">
        <v>370</v>
      </c>
      <c r="E384" s="265" t="s">
        <v>131</v>
      </c>
      <c r="F384" s="280"/>
    </row>
    <row r="385" spans="1:6" s="190" customFormat="1" ht="13.5">
      <c r="A385" s="172">
        <v>40879</v>
      </c>
      <c r="B385" s="241" t="s">
        <v>131</v>
      </c>
      <c r="C385" s="174" t="s">
        <v>33</v>
      </c>
      <c r="D385" s="170">
        <v>370</v>
      </c>
      <c r="E385" s="265" t="s">
        <v>131</v>
      </c>
      <c r="F385" s="280"/>
    </row>
    <row r="386" spans="1:6" s="183" customFormat="1" ht="13.5">
      <c r="A386" s="172">
        <v>40879</v>
      </c>
      <c r="B386" s="241" t="s">
        <v>131</v>
      </c>
      <c r="C386" s="174" t="s">
        <v>70</v>
      </c>
      <c r="D386" s="170">
        <v>370</v>
      </c>
      <c r="E386" s="265" t="s">
        <v>131</v>
      </c>
      <c r="F386" s="280"/>
    </row>
    <row r="387" spans="1:6" s="183" customFormat="1" ht="13.5">
      <c r="A387" s="172">
        <v>40879</v>
      </c>
      <c r="B387" s="241" t="s">
        <v>131</v>
      </c>
      <c r="C387" s="174" t="s">
        <v>8</v>
      </c>
      <c r="D387" s="170">
        <v>370</v>
      </c>
      <c r="E387" s="265" t="s">
        <v>131</v>
      </c>
      <c r="F387" s="280"/>
    </row>
    <row r="388" spans="1:6" s="183" customFormat="1" ht="13.5">
      <c r="A388" s="172">
        <v>40879</v>
      </c>
      <c r="B388" s="241" t="s">
        <v>131</v>
      </c>
      <c r="C388" s="174" t="s">
        <v>3</v>
      </c>
      <c r="D388" s="170">
        <v>370</v>
      </c>
      <c r="E388" s="265" t="s">
        <v>131</v>
      </c>
      <c r="F388" s="280"/>
    </row>
    <row r="389" spans="1:6" s="183" customFormat="1" ht="13.5">
      <c r="A389" s="172">
        <v>40879</v>
      </c>
      <c r="B389" s="241" t="s">
        <v>131</v>
      </c>
      <c r="C389" s="174" t="s">
        <v>68</v>
      </c>
      <c r="D389" s="170">
        <v>370</v>
      </c>
      <c r="E389" s="265" t="s">
        <v>131</v>
      </c>
      <c r="F389" s="280"/>
    </row>
    <row r="390" spans="1:6" s="183" customFormat="1" ht="13.5">
      <c r="A390" s="172">
        <v>40880</v>
      </c>
      <c r="B390" s="241" t="s">
        <v>131</v>
      </c>
      <c r="C390" s="174" t="s">
        <v>180</v>
      </c>
      <c r="D390" s="170">
        <v>370</v>
      </c>
      <c r="E390" s="265" t="s">
        <v>131</v>
      </c>
      <c r="F390" s="280"/>
    </row>
    <row r="391" spans="1:6" s="183" customFormat="1" ht="13.5">
      <c r="A391" s="172">
        <v>40882</v>
      </c>
      <c r="B391" s="241" t="s">
        <v>131</v>
      </c>
      <c r="C391" s="177" t="s">
        <v>10</v>
      </c>
      <c r="D391" s="170">
        <v>350</v>
      </c>
      <c r="E391" s="265" t="s">
        <v>131</v>
      </c>
      <c r="F391" s="280"/>
    </row>
    <row r="392" spans="1:6" s="183" customFormat="1" ht="13.5">
      <c r="A392" s="172">
        <v>40882</v>
      </c>
      <c r="B392" s="241" t="s">
        <v>131</v>
      </c>
      <c r="C392" s="174" t="s">
        <v>143</v>
      </c>
      <c r="D392" s="170">
        <v>370</v>
      </c>
      <c r="E392" s="265" t="s">
        <v>131</v>
      </c>
      <c r="F392" s="280"/>
    </row>
    <row r="393" spans="1:6" s="183" customFormat="1" ht="13.5">
      <c r="A393" s="172">
        <v>40882</v>
      </c>
      <c r="B393" s="241" t="s">
        <v>131</v>
      </c>
      <c r="C393" s="174" t="s">
        <v>48</v>
      </c>
      <c r="D393" s="170">
        <v>370</v>
      </c>
      <c r="E393" s="265" t="s">
        <v>131</v>
      </c>
      <c r="F393" s="280"/>
    </row>
    <row r="394" spans="1:6" s="190" customFormat="1" ht="13.5">
      <c r="A394" s="172">
        <v>40882</v>
      </c>
      <c r="B394" s="241" t="s">
        <v>131</v>
      </c>
      <c r="C394" s="174" t="s">
        <v>24</v>
      </c>
      <c r="D394" s="170">
        <v>370</v>
      </c>
      <c r="E394" s="265" t="s">
        <v>131</v>
      </c>
      <c r="F394" s="280"/>
    </row>
    <row r="395" spans="1:6" s="190" customFormat="1" ht="13.5">
      <c r="A395" s="172">
        <v>40882</v>
      </c>
      <c r="B395" s="241" t="s">
        <v>131</v>
      </c>
      <c r="C395" s="174" t="s">
        <v>211</v>
      </c>
      <c r="D395" s="170">
        <v>370</v>
      </c>
      <c r="E395" s="265" t="s">
        <v>131</v>
      </c>
      <c r="F395" s="280"/>
    </row>
    <row r="396" spans="1:6" s="190" customFormat="1" ht="13.5">
      <c r="A396" s="172">
        <v>40882</v>
      </c>
      <c r="B396" s="241" t="s">
        <v>131</v>
      </c>
      <c r="C396" s="174" t="s">
        <v>32</v>
      </c>
      <c r="D396" s="170">
        <v>370</v>
      </c>
      <c r="E396" s="265" t="s">
        <v>131</v>
      </c>
      <c r="F396" s="280"/>
    </row>
    <row r="397" spans="1:6" s="190" customFormat="1" ht="13.5">
      <c r="A397" s="172">
        <v>40882</v>
      </c>
      <c r="B397" s="241" t="s">
        <v>131</v>
      </c>
      <c r="C397" s="177" t="s">
        <v>99</v>
      </c>
      <c r="D397" s="170">
        <v>350</v>
      </c>
      <c r="E397" s="265" t="s">
        <v>131</v>
      </c>
      <c r="F397" s="280"/>
    </row>
    <row r="398" spans="1:6" s="190" customFormat="1" ht="13.5">
      <c r="A398" s="172">
        <v>40882</v>
      </c>
      <c r="B398" s="241" t="s">
        <v>131</v>
      </c>
      <c r="C398" s="174" t="s">
        <v>90</v>
      </c>
      <c r="D398" s="170">
        <v>370</v>
      </c>
      <c r="E398" s="265" t="s">
        <v>131</v>
      </c>
      <c r="F398" s="280"/>
    </row>
    <row r="399" spans="1:6" s="190" customFormat="1" ht="13.5">
      <c r="A399" s="172">
        <v>40882</v>
      </c>
      <c r="B399" s="241" t="s">
        <v>131</v>
      </c>
      <c r="C399" s="174" t="s">
        <v>215</v>
      </c>
      <c r="D399" s="170">
        <v>370</v>
      </c>
      <c r="E399" s="265" t="s">
        <v>131</v>
      </c>
      <c r="F399" s="280"/>
    </row>
    <row r="400" spans="1:6" s="190" customFormat="1" ht="13.5">
      <c r="A400" s="172">
        <v>40882</v>
      </c>
      <c r="B400" s="241" t="s">
        <v>131</v>
      </c>
      <c r="C400" s="174" t="s">
        <v>11</v>
      </c>
      <c r="D400" s="170">
        <v>370</v>
      </c>
      <c r="E400" s="265" t="s">
        <v>131</v>
      </c>
      <c r="F400" s="280"/>
    </row>
    <row r="401" spans="1:6" s="190" customFormat="1" ht="13.5">
      <c r="A401" s="172">
        <v>40883</v>
      </c>
      <c r="B401" s="241" t="s">
        <v>131</v>
      </c>
      <c r="C401" s="174" t="s">
        <v>6</v>
      </c>
      <c r="D401" s="170">
        <v>370</v>
      </c>
      <c r="E401" s="265" t="s">
        <v>131</v>
      </c>
      <c r="F401" s="280"/>
    </row>
    <row r="402" spans="1:6" s="190" customFormat="1" ht="13.5">
      <c r="A402" s="172">
        <v>40883</v>
      </c>
      <c r="B402" s="241" t="s">
        <v>131</v>
      </c>
      <c r="C402" s="174" t="s">
        <v>38</v>
      </c>
      <c r="D402" s="170">
        <v>370</v>
      </c>
      <c r="E402" s="265" t="s">
        <v>131</v>
      </c>
      <c r="F402" s="280"/>
    </row>
    <row r="403" spans="1:6" s="190" customFormat="1" ht="13.5">
      <c r="A403" s="172">
        <v>40883</v>
      </c>
      <c r="B403" s="241" t="s">
        <v>131</v>
      </c>
      <c r="C403" s="174" t="s">
        <v>184</v>
      </c>
      <c r="D403" s="170">
        <v>370</v>
      </c>
      <c r="E403" s="265" t="s">
        <v>131</v>
      </c>
      <c r="F403" s="280"/>
    </row>
    <row r="404" spans="1:6" s="190" customFormat="1" ht="13.5">
      <c r="A404" s="172">
        <v>40883</v>
      </c>
      <c r="B404" s="241" t="s">
        <v>131</v>
      </c>
      <c r="C404" s="174" t="s">
        <v>199</v>
      </c>
      <c r="D404" s="170">
        <v>370</v>
      </c>
      <c r="E404" s="265" t="s">
        <v>131</v>
      </c>
      <c r="F404" s="280"/>
    </row>
    <row r="405" spans="1:6" s="190" customFormat="1" ht="13.5">
      <c r="A405" s="172">
        <v>40885</v>
      </c>
      <c r="B405" s="241" t="s">
        <v>131</v>
      </c>
      <c r="C405" s="174" t="s">
        <v>95</v>
      </c>
      <c r="D405" s="170">
        <v>370</v>
      </c>
      <c r="E405" s="265" t="s">
        <v>131</v>
      </c>
      <c r="F405" s="280"/>
    </row>
    <row r="406" spans="1:6" s="190" customFormat="1" ht="13.5">
      <c r="A406" s="172">
        <v>40886</v>
      </c>
      <c r="B406" s="241" t="s">
        <v>131</v>
      </c>
      <c r="C406" s="174" t="s">
        <v>139</v>
      </c>
      <c r="D406" s="170">
        <v>370</v>
      </c>
      <c r="E406" s="265" t="s">
        <v>131</v>
      </c>
      <c r="F406" s="280">
        <f>SUM(D365:D406)</f>
        <v>15940</v>
      </c>
    </row>
    <row r="407" spans="1:6" s="190" customFormat="1" ht="13.5">
      <c r="A407" s="34">
        <v>40574</v>
      </c>
      <c r="B407" s="268" t="s">
        <v>122</v>
      </c>
      <c r="C407" s="24"/>
      <c r="D407" s="36">
        <v>-14</v>
      </c>
      <c r="E407" s="265" t="s">
        <v>444</v>
      </c>
      <c r="F407" s="280"/>
    </row>
    <row r="408" spans="1:6" s="190" customFormat="1" ht="13.5">
      <c r="A408" s="34">
        <v>40602</v>
      </c>
      <c r="B408" s="171" t="s">
        <v>122</v>
      </c>
      <c r="C408" s="24"/>
      <c r="D408" s="36">
        <v>-14</v>
      </c>
      <c r="E408" s="265" t="s">
        <v>444</v>
      </c>
      <c r="F408" s="280"/>
    </row>
    <row r="409" spans="1:6" s="190" customFormat="1" ht="13.5">
      <c r="A409" s="34">
        <v>40604</v>
      </c>
      <c r="B409" s="171" t="s">
        <v>122</v>
      </c>
      <c r="C409" s="73" t="s">
        <v>285</v>
      </c>
      <c r="D409" s="36">
        <v>-20</v>
      </c>
      <c r="E409" s="265" t="s">
        <v>444</v>
      </c>
      <c r="F409" s="280"/>
    </row>
    <row r="410" spans="1:6" s="190" customFormat="1" ht="13.5">
      <c r="A410" s="34">
        <v>40633</v>
      </c>
      <c r="B410" s="268" t="s">
        <v>122</v>
      </c>
      <c r="C410" s="73"/>
      <c r="D410" s="36">
        <v>-14</v>
      </c>
      <c r="E410" s="265" t="s">
        <v>444</v>
      </c>
      <c r="F410" s="280"/>
    </row>
    <row r="411" spans="1:6" s="190" customFormat="1" ht="13.5">
      <c r="A411" s="34">
        <v>40662</v>
      </c>
      <c r="B411" s="171" t="s">
        <v>122</v>
      </c>
      <c r="C411" s="24"/>
      <c r="D411" s="36">
        <v>-14</v>
      </c>
      <c r="E411" s="265" t="s">
        <v>444</v>
      </c>
      <c r="F411" s="280"/>
    </row>
    <row r="412" spans="1:6" s="190" customFormat="1" ht="13.5">
      <c r="A412" s="172">
        <v>40694</v>
      </c>
      <c r="B412" s="270" t="s">
        <v>122</v>
      </c>
      <c r="C412" s="177"/>
      <c r="D412" s="170">
        <v>-14</v>
      </c>
      <c r="E412" s="265" t="s">
        <v>444</v>
      </c>
      <c r="F412" s="280"/>
    </row>
    <row r="413" spans="1:6" s="190" customFormat="1" ht="13.5">
      <c r="A413" s="172">
        <v>40724</v>
      </c>
      <c r="B413" s="269" t="s">
        <v>122</v>
      </c>
      <c r="C413" s="177"/>
      <c r="D413" s="170">
        <v>-14</v>
      </c>
      <c r="E413" s="265" t="s">
        <v>444</v>
      </c>
      <c r="F413" s="280"/>
    </row>
    <row r="414" spans="1:6" s="190" customFormat="1" ht="13.5">
      <c r="A414" s="172">
        <v>40753</v>
      </c>
      <c r="B414" s="241" t="s">
        <v>122</v>
      </c>
      <c r="C414" s="174"/>
      <c r="D414" s="170">
        <v>-14</v>
      </c>
      <c r="E414" s="265" t="s">
        <v>444</v>
      </c>
      <c r="F414" s="280"/>
    </row>
    <row r="415" spans="1:6" s="190" customFormat="1" ht="13.5">
      <c r="A415" s="172">
        <v>40786</v>
      </c>
      <c r="B415" s="271" t="s">
        <v>122</v>
      </c>
      <c r="C415" s="174"/>
      <c r="D415" s="170">
        <v>-14</v>
      </c>
      <c r="E415" s="265" t="s">
        <v>444</v>
      </c>
      <c r="F415" s="280"/>
    </row>
    <row r="416" spans="1:6" s="190" customFormat="1" ht="13.5">
      <c r="A416" s="172">
        <v>40816</v>
      </c>
      <c r="B416" s="241" t="s">
        <v>122</v>
      </c>
      <c r="C416" s="174"/>
      <c r="D416" s="170">
        <v>-14</v>
      </c>
      <c r="E416" s="265" t="s">
        <v>444</v>
      </c>
      <c r="F416" s="280"/>
    </row>
    <row r="417" spans="1:6" s="190" customFormat="1" ht="13.5">
      <c r="A417" s="172">
        <v>40847</v>
      </c>
      <c r="B417" s="241" t="s">
        <v>122</v>
      </c>
      <c r="C417" s="174"/>
      <c r="D417" s="170">
        <v>-14</v>
      </c>
      <c r="E417" s="265" t="s">
        <v>444</v>
      </c>
      <c r="F417" s="280"/>
    </row>
    <row r="418" spans="1:6" s="190" customFormat="1" ht="13.5">
      <c r="A418" s="172">
        <v>40877</v>
      </c>
      <c r="B418" s="241" t="s">
        <v>122</v>
      </c>
      <c r="C418" s="174"/>
      <c r="D418" s="170">
        <v>-14</v>
      </c>
      <c r="E418" s="265" t="s">
        <v>444</v>
      </c>
      <c r="F418" s="280"/>
    </row>
    <row r="419" spans="1:6" s="190" customFormat="1" ht="13.5">
      <c r="A419" s="172">
        <v>41274</v>
      </c>
      <c r="B419" s="241" t="s">
        <v>122</v>
      </c>
      <c r="C419" s="174"/>
      <c r="D419" s="170">
        <v>-14</v>
      </c>
      <c r="E419" s="265" t="s">
        <v>444</v>
      </c>
      <c r="F419" s="280">
        <f>SUM(D407:D419)</f>
        <v>-188</v>
      </c>
    </row>
    <row r="420" spans="1:6" s="190" customFormat="1" ht="13.5">
      <c r="A420" s="34">
        <v>40642</v>
      </c>
      <c r="B420" s="171" t="s">
        <v>294</v>
      </c>
      <c r="C420" s="24"/>
      <c r="D420" s="36">
        <v>-147.6</v>
      </c>
      <c r="E420" s="264" t="s">
        <v>448</v>
      </c>
      <c r="F420" s="280"/>
    </row>
    <row r="421" spans="1:6" s="190" customFormat="1" ht="13.5">
      <c r="A421" s="172">
        <v>40800</v>
      </c>
      <c r="B421" s="241" t="s">
        <v>323</v>
      </c>
      <c r="C421" s="174"/>
      <c r="D421" s="170">
        <v>-1476</v>
      </c>
      <c r="E421" s="264" t="s">
        <v>448</v>
      </c>
      <c r="F421" s="280"/>
    </row>
    <row r="422" spans="1:6" s="190" customFormat="1" ht="13.5">
      <c r="A422" s="34">
        <v>40616</v>
      </c>
      <c r="B422" s="171" t="s">
        <v>287</v>
      </c>
      <c r="C422" s="73"/>
      <c r="D422" s="36">
        <v>-429.27</v>
      </c>
      <c r="E422" s="264" t="s">
        <v>448</v>
      </c>
      <c r="F422" s="280">
        <f>SUM(D420:D422)</f>
        <v>-2052.87</v>
      </c>
    </row>
    <row r="423" spans="1:6" s="190" customFormat="1" ht="13.5">
      <c r="A423" s="172">
        <v>40866</v>
      </c>
      <c r="B423" s="269" t="s">
        <v>338</v>
      </c>
      <c r="C423" s="177"/>
      <c r="D423" s="170">
        <v>-300</v>
      </c>
      <c r="E423" s="269" t="s">
        <v>338</v>
      </c>
      <c r="F423" s="280">
        <f>SUM(D423)</f>
        <v>-300</v>
      </c>
    </row>
    <row r="424" spans="1:6" s="190" customFormat="1" ht="26.25">
      <c r="A424" s="34">
        <v>40596</v>
      </c>
      <c r="B424" s="158" t="s">
        <v>282</v>
      </c>
      <c r="C424" s="73" t="s">
        <v>236</v>
      </c>
      <c r="D424" s="36">
        <v>-94</v>
      </c>
      <c r="E424" s="58" t="s">
        <v>428</v>
      </c>
      <c r="F424" s="280"/>
    </row>
    <row r="425" spans="1:6" s="190" customFormat="1" ht="39">
      <c r="A425" s="34">
        <v>40579</v>
      </c>
      <c r="B425" s="157" t="s">
        <v>281</v>
      </c>
      <c r="C425" s="24" t="s">
        <v>218</v>
      </c>
      <c r="D425" s="36">
        <v>-155</v>
      </c>
      <c r="E425" s="58" t="s">
        <v>428</v>
      </c>
      <c r="F425" s="280"/>
    </row>
    <row r="426" spans="1:6" s="190" customFormat="1" ht="13.5">
      <c r="A426" s="172">
        <v>40669</v>
      </c>
      <c r="B426" s="269" t="s">
        <v>307</v>
      </c>
      <c r="C426" s="177" t="s">
        <v>308</v>
      </c>
      <c r="D426" s="170">
        <v>-115</v>
      </c>
      <c r="E426" s="279" t="s">
        <v>428</v>
      </c>
      <c r="F426" s="280"/>
    </row>
    <row r="427" spans="1:6" s="190" customFormat="1" ht="13.5">
      <c r="A427" s="34">
        <v>40644</v>
      </c>
      <c r="B427" s="268" t="s">
        <v>295</v>
      </c>
      <c r="C427" s="73"/>
      <c r="D427" s="36">
        <v>-1165</v>
      </c>
      <c r="E427" s="265" t="s">
        <v>428</v>
      </c>
      <c r="F427" s="280"/>
    </row>
    <row r="428" spans="1:6" s="190" customFormat="1" ht="13.5">
      <c r="A428" s="172">
        <v>40885</v>
      </c>
      <c r="B428" s="241" t="s">
        <v>428</v>
      </c>
      <c r="C428" t="s">
        <v>429</v>
      </c>
      <c r="D428" s="170">
        <v>-569.2</v>
      </c>
      <c r="E428" s="265" t="s">
        <v>428</v>
      </c>
      <c r="F428" s="280"/>
    </row>
    <row r="429" spans="1:6" s="190" customFormat="1" ht="13.5">
      <c r="A429" s="172">
        <v>41273</v>
      </c>
      <c r="B429" s="241" t="s">
        <v>428</v>
      </c>
      <c r="C429" t="s">
        <v>431</v>
      </c>
      <c r="D429" s="170">
        <v>-180</v>
      </c>
      <c r="E429" s="265" t="s">
        <v>428</v>
      </c>
      <c r="F429" s="280">
        <f>SUM(D424:D429)</f>
        <v>-2278.2</v>
      </c>
    </row>
    <row r="430" spans="1:6" s="190" customFormat="1" ht="13.5">
      <c r="A430" s="34">
        <v>40571</v>
      </c>
      <c r="B430" s="268" t="s">
        <v>265</v>
      </c>
      <c r="C430" s="73"/>
      <c r="D430" s="36">
        <v>-298.89</v>
      </c>
      <c r="E430" s="279" t="s">
        <v>456</v>
      </c>
      <c r="F430" s="280">
        <f>SUM(D430)</f>
        <v>-298.89</v>
      </c>
    </row>
    <row r="431" spans="1:6" s="190" customFormat="1" ht="13.5">
      <c r="A431" s="172">
        <v>40753</v>
      </c>
      <c r="B431" s="272" t="s">
        <v>317</v>
      </c>
      <c r="C431" s="174"/>
      <c r="D431" s="170">
        <v>-55.01</v>
      </c>
      <c r="E431" s="279" t="s">
        <v>451</v>
      </c>
      <c r="F431" s="280"/>
    </row>
    <row r="432" spans="1:6" s="190" customFormat="1" ht="13.5">
      <c r="A432" s="172">
        <v>40864</v>
      </c>
      <c r="B432" s="241" t="s">
        <v>334</v>
      </c>
      <c r="C432" s="174"/>
      <c r="D432" s="170">
        <v>-236.11</v>
      </c>
      <c r="E432" s="265" t="s">
        <v>451</v>
      </c>
      <c r="F432" s="280">
        <f>SUM(D431:D432)</f>
        <v>-291.12</v>
      </c>
    </row>
    <row r="433" spans="1:6" s="183" customFormat="1" ht="13.5">
      <c r="A433" s="172">
        <v>40700</v>
      </c>
      <c r="B433" s="241" t="s">
        <v>314</v>
      </c>
      <c r="C433" s="174"/>
      <c r="D433" s="170">
        <v>-187.99</v>
      </c>
      <c r="E433" s="277" t="s">
        <v>314</v>
      </c>
      <c r="F433" s="280">
        <f>SUM(D433)</f>
        <v>-187.99</v>
      </c>
    </row>
    <row r="434" spans="1:6" s="183" customFormat="1" ht="13.5">
      <c r="A434" s="172">
        <v>40679</v>
      </c>
      <c r="B434" s="269" t="s">
        <v>309</v>
      </c>
      <c r="C434" t="s">
        <v>310</v>
      </c>
      <c r="D434" s="170">
        <v>-102.34</v>
      </c>
      <c r="E434" s="277" t="s">
        <v>450</v>
      </c>
      <c r="F434" s="280">
        <f>SUM(D434)</f>
        <v>-102.34</v>
      </c>
    </row>
    <row r="435" spans="1:6" s="183" customFormat="1" ht="13.5">
      <c r="A435" s="172">
        <v>40716</v>
      </c>
      <c r="B435" s="270" t="s">
        <v>315</v>
      </c>
      <c r="C435" s="177" t="s">
        <v>186</v>
      </c>
      <c r="D435" s="170">
        <v>-13</v>
      </c>
      <c r="E435" s="265" t="s">
        <v>315</v>
      </c>
      <c r="F435" s="280">
        <f>SUM(D435)</f>
        <v>-13</v>
      </c>
    </row>
    <row r="436" spans="2:6" s="183" customFormat="1" ht="12.75">
      <c r="B436" s="276"/>
      <c r="D436" s="263">
        <f>SUM(D1:D435)</f>
        <v>12435.610000000004</v>
      </c>
      <c r="E436" s="194"/>
      <c r="F436" s="280">
        <f>SUM(F1:F435)</f>
        <v>12435.610000000004</v>
      </c>
    </row>
    <row r="437" spans="2:6" s="183" customFormat="1" ht="12.75">
      <c r="B437" s="276"/>
      <c r="E437" s="194"/>
      <c r="F437" s="280"/>
    </row>
    <row r="438" spans="2:6" s="183" customFormat="1" ht="12.75">
      <c r="B438" s="276"/>
      <c r="E438" s="194"/>
      <c r="F438" s="280"/>
    </row>
    <row r="439" spans="2:6" s="183" customFormat="1" ht="12.75">
      <c r="B439" s="276"/>
      <c r="E439" s="194"/>
      <c r="F439" s="280"/>
    </row>
    <row r="440" spans="2:6" s="183" customFormat="1" ht="12.75">
      <c r="B440" s="276"/>
      <c r="E440" s="194"/>
      <c r="F440" s="280"/>
    </row>
    <row r="441" spans="2:6" s="183" customFormat="1" ht="12.75">
      <c r="B441" s="276"/>
      <c r="E441" s="194"/>
      <c r="F441" s="280"/>
    </row>
    <row r="442" spans="2:6" s="183" customFormat="1" ht="12.75">
      <c r="B442" s="276"/>
      <c r="E442" s="194"/>
      <c r="F442" s="280"/>
    </row>
    <row r="443" spans="2:6" s="183" customFormat="1" ht="12.75">
      <c r="B443" s="276"/>
      <c r="E443" s="194"/>
      <c r="F443" s="280"/>
    </row>
    <row r="444" spans="2:6" s="183" customFormat="1" ht="12.75">
      <c r="B444" s="276"/>
      <c r="E444" s="194"/>
      <c r="F444" s="280"/>
    </row>
    <row r="445" spans="2:6" s="183" customFormat="1" ht="12.75">
      <c r="B445" s="276"/>
      <c r="E445" s="194"/>
      <c r="F445" s="280"/>
    </row>
    <row r="446" spans="2:6" s="183" customFormat="1" ht="12.75">
      <c r="B446" s="276"/>
      <c r="E446" s="194"/>
      <c r="F446" s="280"/>
    </row>
    <row r="447" spans="2:6" s="183" customFormat="1" ht="12.75">
      <c r="B447" s="276"/>
      <c r="E447" s="194"/>
      <c r="F447" s="2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7"/>
  <sheetViews>
    <sheetView zoomScale="130" zoomScaleNormal="130" zoomScalePageLayoutView="0" workbookViewId="0" topLeftCell="A398">
      <selection activeCell="C398" sqref="C398"/>
    </sheetView>
  </sheetViews>
  <sheetFormatPr defaultColWidth="9.140625" defaultRowHeight="12.75"/>
  <cols>
    <col min="1" max="1" width="3.57421875" style="0" customWidth="1"/>
    <col min="2" max="2" width="9.421875" style="0" customWidth="1"/>
    <col min="3" max="3" width="15.7109375" style="0" customWidth="1"/>
    <col min="4" max="4" width="30.28125" style="0" customWidth="1"/>
    <col min="5" max="5" width="8.57421875" style="0" customWidth="1"/>
    <col min="6" max="6" width="16.57421875" style="0" customWidth="1"/>
    <col min="7" max="8" width="10.140625" style="0" bestFit="1" customWidth="1"/>
  </cols>
  <sheetData>
    <row r="1" spans="1:5" ht="13.5">
      <c r="A1" s="33"/>
      <c r="B1" s="34"/>
      <c r="C1" s="35" t="s">
        <v>127</v>
      </c>
      <c r="D1" s="262" t="s">
        <v>441</v>
      </c>
      <c r="E1" s="36">
        <v>28436.13</v>
      </c>
    </row>
    <row r="2" spans="1:5" ht="13.5">
      <c r="A2" s="42"/>
      <c r="B2" s="34"/>
      <c r="C2" s="35" t="s">
        <v>127</v>
      </c>
      <c r="D2" s="262" t="s">
        <v>442</v>
      </c>
      <c r="E2" s="36">
        <v>380.58</v>
      </c>
    </row>
    <row r="3" spans="1:5" ht="13.5">
      <c r="A3" s="33">
        <v>1</v>
      </c>
      <c r="B3" s="34">
        <v>40546</v>
      </c>
      <c r="C3" s="34" t="s">
        <v>123</v>
      </c>
      <c r="D3" s="73" t="s">
        <v>259</v>
      </c>
      <c r="E3" s="36">
        <v>120</v>
      </c>
    </row>
    <row r="4" spans="1:5" ht="13.5">
      <c r="A4" s="37">
        <f>A3+1</f>
        <v>2</v>
      </c>
      <c r="B4" s="34">
        <v>40546</v>
      </c>
      <c r="C4" s="81" t="s">
        <v>165</v>
      </c>
      <c r="D4" s="24"/>
      <c r="E4" s="36">
        <v>-15920</v>
      </c>
    </row>
    <row r="5" spans="1:5" ht="13.5">
      <c r="A5" s="37">
        <f aca="true" t="shared" si="0" ref="A5:A11">A4+1</f>
        <v>3</v>
      </c>
      <c r="B5" s="34">
        <v>40546</v>
      </c>
      <c r="C5" s="81" t="s">
        <v>124</v>
      </c>
      <c r="D5" s="73"/>
      <c r="E5" s="36">
        <v>-1.5</v>
      </c>
    </row>
    <row r="6" spans="1:5" ht="13.5">
      <c r="A6" s="37">
        <f t="shared" si="0"/>
        <v>4</v>
      </c>
      <c r="B6" s="34">
        <v>40553</v>
      </c>
      <c r="C6" s="34" t="s">
        <v>123</v>
      </c>
      <c r="D6" s="73" t="s">
        <v>260</v>
      </c>
      <c r="E6" s="36">
        <v>120</v>
      </c>
    </row>
    <row r="7" spans="1:5" ht="13.5">
      <c r="A7" s="37">
        <f t="shared" si="0"/>
        <v>5</v>
      </c>
      <c r="B7" s="34">
        <v>40567</v>
      </c>
      <c r="C7" s="34" t="s">
        <v>123</v>
      </c>
      <c r="D7" s="73" t="s">
        <v>54</v>
      </c>
      <c r="E7" s="36">
        <v>83</v>
      </c>
    </row>
    <row r="8" spans="1:5" ht="13.5">
      <c r="A8" s="37">
        <f t="shared" si="0"/>
        <v>6</v>
      </c>
      <c r="B8" s="34">
        <v>40571</v>
      </c>
      <c r="C8" s="66" t="s">
        <v>265</v>
      </c>
      <c r="D8" s="73"/>
      <c r="E8" s="36">
        <v>-298.89</v>
      </c>
    </row>
    <row r="9" spans="1:5" ht="13.5">
      <c r="A9" s="37">
        <f t="shared" si="0"/>
        <v>7</v>
      </c>
      <c r="B9" s="34">
        <v>40571</v>
      </c>
      <c r="C9" s="66" t="s">
        <v>124</v>
      </c>
      <c r="D9" s="98"/>
      <c r="E9" s="36">
        <v>-1.5</v>
      </c>
    </row>
    <row r="10" spans="1:5" ht="13.5">
      <c r="A10" s="37">
        <f t="shared" si="0"/>
        <v>8</v>
      </c>
      <c r="B10" s="34">
        <v>40574</v>
      </c>
      <c r="C10" s="66" t="s">
        <v>122</v>
      </c>
      <c r="D10" s="24"/>
      <c r="E10" s="36">
        <v>-14</v>
      </c>
    </row>
    <row r="11" spans="1:5" ht="13.5">
      <c r="A11" s="37">
        <f t="shared" si="0"/>
        <v>9</v>
      </c>
      <c r="B11" s="34">
        <v>40574</v>
      </c>
      <c r="C11" s="66" t="s">
        <v>164</v>
      </c>
      <c r="D11" s="73"/>
      <c r="E11" s="36">
        <v>0.08</v>
      </c>
    </row>
    <row r="12" spans="1:5" ht="13.5">
      <c r="A12" s="42">
        <v>1</v>
      </c>
      <c r="B12" s="34">
        <v>40554</v>
      </c>
      <c r="C12" s="35" t="s">
        <v>266</v>
      </c>
      <c r="D12" s="24"/>
      <c r="E12" s="36">
        <v>-80.88</v>
      </c>
    </row>
    <row r="13" spans="1:5" ht="13.5">
      <c r="A13" s="42">
        <v>2</v>
      </c>
      <c r="B13" s="34">
        <v>40554</v>
      </c>
      <c r="C13" s="35" t="s">
        <v>266</v>
      </c>
      <c r="D13" s="24"/>
      <c r="E13" s="36">
        <v>-62.07</v>
      </c>
    </row>
    <row r="14" spans="1:5" ht="12" customHeight="1">
      <c r="A14" s="42">
        <v>3</v>
      </c>
      <c r="B14" s="34">
        <v>40555</v>
      </c>
      <c r="C14" s="34" t="s">
        <v>123</v>
      </c>
      <c r="D14" s="73" t="s">
        <v>74</v>
      </c>
      <c r="E14" s="36">
        <v>83</v>
      </c>
    </row>
    <row r="15" spans="1:6" s="35" customFormat="1" ht="13.5">
      <c r="A15" s="33">
        <v>1</v>
      </c>
      <c r="B15" s="34">
        <v>40578</v>
      </c>
      <c r="C15" s="34" t="s">
        <v>123</v>
      </c>
      <c r="D15" s="73" t="s">
        <v>273</v>
      </c>
      <c r="E15" s="36">
        <v>120</v>
      </c>
      <c r="F15"/>
    </row>
    <row r="16" spans="1:8" s="35" customFormat="1" ht="13.5">
      <c r="A16" s="37">
        <f>A15+1</f>
        <v>2</v>
      </c>
      <c r="B16" s="34">
        <v>40581</v>
      </c>
      <c r="C16" s="34" t="s">
        <v>123</v>
      </c>
      <c r="D16" s="73" t="s">
        <v>35</v>
      </c>
      <c r="E16" s="36">
        <v>40</v>
      </c>
      <c r="F16"/>
      <c r="G16" s="11"/>
      <c r="H16" s="8"/>
    </row>
    <row r="17" spans="1:8" s="35" customFormat="1" ht="13.5">
      <c r="A17" s="37">
        <f aca="true" t="shared" si="1" ref="A17:A33">A16+1</f>
        <v>3</v>
      </c>
      <c r="B17" s="34">
        <v>40582</v>
      </c>
      <c r="C17" s="34" t="s">
        <v>123</v>
      </c>
      <c r="D17" s="73" t="s">
        <v>268</v>
      </c>
      <c r="E17" s="36">
        <v>120</v>
      </c>
      <c r="F17"/>
      <c r="G17" s="11"/>
      <c r="H17" s="8"/>
    </row>
    <row r="18" spans="1:8" s="35" customFormat="1" ht="13.5">
      <c r="A18" s="37">
        <f t="shared" si="1"/>
        <v>4</v>
      </c>
      <c r="B18" s="34">
        <v>40582</v>
      </c>
      <c r="C18" s="34" t="s">
        <v>274</v>
      </c>
      <c r="D18" s="73" t="s">
        <v>275</v>
      </c>
      <c r="E18" s="36">
        <v>-664.2</v>
      </c>
      <c r="F18"/>
      <c r="G18" s="11"/>
      <c r="H18" s="8"/>
    </row>
    <row r="19" spans="1:8" s="35" customFormat="1" ht="13.5">
      <c r="A19" s="37">
        <f t="shared" si="1"/>
        <v>5</v>
      </c>
      <c r="B19" s="34">
        <v>40582</v>
      </c>
      <c r="C19" s="34" t="s">
        <v>124</v>
      </c>
      <c r="D19" s="73"/>
      <c r="E19" s="36">
        <v>-1.5</v>
      </c>
      <c r="F19"/>
      <c r="G19" s="11"/>
      <c r="H19" s="8"/>
    </row>
    <row r="20" spans="1:8" s="35" customFormat="1" ht="13.5">
      <c r="A20" s="37">
        <f t="shared" si="1"/>
        <v>6</v>
      </c>
      <c r="B20" s="34">
        <v>40588</v>
      </c>
      <c r="C20" s="34" t="s">
        <v>123</v>
      </c>
      <c r="D20" s="73" t="s">
        <v>269</v>
      </c>
      <c r="E20" s="36">
        <v>120</v>
      </c>
      <c r="F20"/>
      <c r="G20" s="11"/>
      <c r="H20" s="8"/>
    </row>
    <row r="21" spans="1:8" s="35" customFormat="1" ht="13.5">
      <c r="A21" s="37">
        <f t="shared" si="1"/>
        <v>7</v>
      </c>
      <c r="B21" s="34">
        <v>40589</v>
      </c>
      <c r="C21" s="34" t="s">
        <v>123</v>
      </c>
      <c r="D21" s="73" t="s">
        <v>270</v>
      </c>
      <c r="E21" s="36">
        <v>120</v>
      </c>
      <c r="F21"/>
      <c r="G21" s="11"/>
      <c r="H21" s="8"/>
    </row>
    <row r="22" spans="1:8" s="35" customFormat="1" ht="13.5">
      <c r="A22" s="37">
        <f t="shared" si="1"/>
        <v>8</v>
      </c>
      <c r="B22" s="34">
        <v>40590</v>
      </c>
      <c r="C22" s="34" t="s">
        <v>123</v>
      </c>
      <c r="D22" s="73" t="s">
        <v>16</v>
      </c>
      <c r="E22" s="36">
        <v>83</v>
      </c>
      <c r="F22"/>
      <c r="G22" s="11"/>
      <c r="H22" s="8"/>
    </row>
    <row r="23" spans="1:8" s="35" customFormat="1" ht="13.5">
      <c r="A23" s="37">
        <f t="shared" si="1"/>
        <v>9</v>
      </c>
      <c r="B23" s="34">
        <v>40590</v>
      </c>
      <c r="C23" s="34" t="s">
        <v>123</v>
      </c>
      <c r="D23" s="73" t="s">
        <v>26</v>
      </c>
      <c r="E23" s="36">
        <v>61</v>
      </c>
      <c r="F23"/>
      <c r="G23" s="11"/>
      <c r="H23" s="8"/>
    </row>
    <row r="24" spans="1:8" s="35" customFormat="1" ht="13.5">
      <c r="A24" s="37">
        <f t="shared" si="1"/>
        <v>10</v>
      </c>
      <c r="B24" s="34">
        <v>40590</v>
      </c>
      <c r="C24" s="34" t="s">
        <v>123</v>
      </c>
      <c r="D24" s="73" t="s">
        <v>195</v>
      </c>
      <c r="E24" s="36">
        <v>120</v>
      </c>
      <c r="F24"/>
      <c r="G24" s="11"/>
      <c r="H24" s="8"/>
    </row>
    <row r="25" spans="1:8" s="35" customFormat="1" ht="13.5">
      <c r="A25" s="37">
        <f t="shared" si="1"/>
        <v>11</v>
      </c>
      <c r="B25" s="34">
        <v>40592</v>
      </c>
      <c r="C25" s="34" t="s">
        <v>123</v>
      </c>
      <c r="D25" s="73" t="s">
        <v>168</v>
      </c>
      <c r="E25" s="36">
        <v>120</v>
      </c>
      <c r="F25"/>
      <c r="G25" s="11"/>
      <c r="H25" s="8"/>
    </row>
    <row r="26" spans="1:8" s="35" customFormat="1" ht="13.5">
      <c r="A26" s="37">
        <f t="shared" si="1"/>
        <v>12</v>
      </c>
      <c r="B26" s="34">
        <v>40595</v>
      </c>
      <c r="C26" s="34" t="s">
        <v>123</v>
      </c>
      <c r="D26" s="73" t="s">
        <v>5</v>
      </c>
      <c r="E26" s="36">
        <v>120</v>
      </c>
      <c r="F26"/>
      <c r="G26" s="11"/>
      <c r="H26" s="8"/>
    </row>
    <row r="27" spans="1:8" s="35" customFormat="1" ht="13.5">
      <c r="A27" s="37">
        <f t="shared" si="1"/>
        <v>13</v>
      </c>
      <c r="B27" s="34">
        <v>40595</v>
      </c>
      <c r="C27" s="34" t="s">
        <v>123</v>
      </c>
      <c r="D27" s="73" t="s">
        <v>43</v>
      </c>
      <c r="E27" s="36">
        <v>83</v>
      </c>
      <c r="F27"/>
      <c r="G27" s="11"/>
      <c r="H27" s="8"/>
    </row>
    <row r="28" spans="1:8" s="35" customFormat="1" ht="13.5">
      <c r="A28" s="37">
        <f t="shared" si="1"/>
        <v>14</v>
      </c>
      <c r="B28" s="34">
        <v>40599</v>
      </c>
      <c r="C28" s="34" t="s">
        <v>123</v>
      </c>
      <c r="D28" s="73" t="s">
        <v>76</v>
      </c>
      <c r="E28" s="36">
        <v>83</v>
      </c>
      <c r="F28"/>
      <c r="G28" s="11"/>
      <c r="H28" s="8"/>
    </row>
    <row r="29" spans="1:8" s="35" customFormat="1" ht="13.5">
      <c r="A29" s="37">
        <f t="shared" si="1"/>
        <v>15</v>
      </c>
      <c r="B29" s="34">
        <v>40599</v>
      </c>
      <c r="C29" s="34" t="s">
        <v>123</v>
      </c>
      <c r="D29" s="73" t="s">
        <v>73</v>
      </c>
      <c r="E29" s="36">
        <v>83</v>
      </c>
      <c r="F29"/>
      <c r="G29" s="11"/>
      <c r="H29" s="8"/>
    </row>
    <row r="30" spans="1:8" s="35" customFormat="1" ht="13.5">
      <c r="A30" s="37">
        <f t="shared" si="1"/>
        <v>16</v>
      </c>
      <c r="B30" s="34">
        <v>40602</v>
      </c>
      <c r="C30" s="34" t="s">
        <v>276</v>
      </c>
      <c r="D30" s="24" t="s">
        <v>229</v>
      </c>
      <c r="E30" s="36">
        <v>-774.9</v>
      </c>
      <c r="F30"/>
      <c r="G30" s="11"/>
      <c r="H30" s="8"/>
    </row>
    <row r="31" spans="1:8" s="35" customFormat="1" ht="13.5">
      <c r="A31" s="37">
        <f t="shared" si="1"/>
        <v>17</v>
      </c>
      <c r="B31" s="34">
        <v>40602</v>
      </c>
      <c r="C31" s="66" t="s">
        <v>124</v>
      </c>
      <c r="D31" s="73"/>
      <c r="E31" s="36">
        <v>-1.5</v>
      </c>
      <c r="F31"/>
      <c r="G31" s="11"/>
      <c r="H31" s="8"/>
    </row>
    <row r="32" spans="1:8" s="35" customFormat="1" ht="13.5">
      <c r="A32" s="37">
        <f t="shared" si="1"/>
        <v>18</v>
      </c>
      <c r="B32" s="34">
        <v>40602</v>
      </c>
      <c r="C32" s="34" t="s">
        <v>122</v>
      </c>
      <c r="D32" s="24"/>
      <c r="E32" s="36">
        <v>-14</v>
      </c>
      <c r="F32"/>
      <c r="G32" s="11"/>
      <c r="H32" s="8"/>
    </row>
    <row r="33" spans="1:8" s="35" customFormat="1" ht="13.5">
      <c r="A33" s="37">
        <f t="shared" si="1"/>
        <v>19</v>
      </c>
      <c r="B33" s="34">
        <v>40602</v>
      </c>
      <c r="C33" s="34" t="s">
        <v>164</v>
      </c>
      <c r="D33" s="73"/>
      <c r="E33" s="36">
        <v>0.07</v>
      </c>
      <c r="F33"/>
      <c r="G33" s="11"/>
      <c r="H33" s="8"/>
    </row>
    <row r="34" spans="1:6" s="10" customFormat="1" ht="13.5">
      <c r="A34" s="42">
        <v>1</v>
      </c>
      <c r="B34" s="34">
        <v>40577</v>
      </c>
      <c r="C34" s="35" t="s">
        <v>280</v>
      </c>
      <c r="D34" s="24"/>
      <c r="E34" s="36">
        <v>-1.55</v>
      </c>
      <c r="F34"/>
    </row>
    <row r="35" spans="1:6" s="10" customFormat="1" ht="39">
      <c r="A35" s="42">
        <v>2</v>
      </c>
      <c r="B35" s="34">
        <v>40579</v>
      </c>
      <c r="C35" s="157" t="s">
        <v>281</v>
      </c>
      <c r="D35" s="24" t="s">
        <v>218</v>
      </c>
      <c r="E35" s="36">
        <v>-155</v>
      </c>
      <c r="F35"/>
    </row>
    <row r="36" spans="1:6" s="10" customFormat="1" ht="26.25">
      <c r="A36" s="42">
        <v>3</v>
      </c>
      <c r="B36" s="34">
        <v>40596</v>
      </c>
      <c r="C36" s="158" t="s">
        <v>282</v>
      </c>
      <c r="D36" s="73" t="s">
        <v>236</v>
      </c>
      <c r="E36" s="36">
        <v>-94</v>
      </c>
      <c r="F36"/>
    </row>
    <row r="37" spans="1:6" s="10" customFormat="1" ht="13.5">
      <c r="A37" s="42">
        <v>4</v>
      </c>
      <c r="B37" s="34">
        <v>40602</v>
      </c>
      <c r="C37" s="81" t="s">
        <v>283</v>
      </c>
      <c r="D37" s="73" t="s">
        <v>186</v>
      </c>
      <c r="E37" s="36">
        <v>-4.15</v>
      </c>
      <c r="F37"/>
    </row>
    <row r="38" spans="1:6" s="35" customFormat="1" ht="13.5">
      <c r="A38" s="33">
        <v>1</v>
      </c>
      <c r="B38" s="34">
        <v>40604</v>
      </c>
      <c r="C38" s="81" t="s">
        <v>122</v>
      </c>
      <c r="D38" s="73" t="s">
        <v>285</v>
      </c>
      <c r="E38" s="36">
        <v>-20</v>
      </c>
      <c r="F38"/>
    </row>
    <row r="39" spans="1:8" s="35" customFormat="1" ht="13.5">
      <c r="A39" s="37">
        <f>A38+1</f>
        <v>2</v>
      </c>
      <c r="B39" s="34">
        <v>40606</v>
      </c>
      <c r="C39" s="81" t="s">
        <v>286</v>
      </c>
      <c r="D39" s="73"/>
      <c r="E39" s="36">
        <v>-165</v>
      </c>
      <c r="F39"/>
      <c r="G39" s="11"/>
      <c r="H39" s="8"/>
    </row>
    <row r="40" spans="1:8" s="35" customFormat="1" ht="13.5">
      <c r="A40" s="37">
        <f aca="true" t="shared" si="2" ref="A40:A77">A39+1</f>
        <v>3</v>
      </c>
      <c r="B40" s="34">
        <v>40606</v>
      </c>
      <c r="C40" s="81" t="s">
        <v>124</v>
      </c>
      <c r="D40" s="73"/>
      <c r="E40" s="36">
        <v>-1.5</v>
      </c>
      <c r="F40"/>
      <c r="G40" s="11"/>
      <c r="H40" s="8"/>
    </row>
    <row r="41" spans="1:8" s="35" customFormat="1" ht="13.5">
      <c r="A41" s="37">
        <f t="shared" si="2"/>
        <v>4</v>
      </c>
      <c r="B41" s="34">
        <v>40609</v>
      </c>
      <c r="C41" s="81" t="s">
        <v>123</v>
      </c>
      <c r="D41" s="73" t="s">
        <v>99</v>
      </c>
      <c r="E41" s="36">
        <v>85</v>
      </c>
      <c r="F41"/>
      <c r="G41" s="11"/>
      <c r="H41" s="8"/>
    </row>
    <row r="42" spans="1:8" s="35" customFormat="1" ht="13.5">
      <c r="A42" s="37">
        <f t="shared" si="2"/>
        <v>5</v>
      </c>
      <c r="B42" s="34">
        <v>40616</v>
      </c>
      <c r="C42" s="81" t="s">
        <v>287</v>
      </c>
      <c r="D42" s="73"/>
      <c r="E42" s="36">
        <v>-429.27</v>
      </c>
      <c r="F42"/>
      <c r="G42" s="11"/>
      <c r="H42" s="8"/>
    </row>
    <row r="43" spans="1:8" s="35" customFormat="1" ht="13.5">
      <c r="A43" s="37">
        <f t="shared" si="2"/>
        <v>6</v>
      </c>
      <c r="B43" s="34">
        <v>40616</v>
      </c>
      <c r="C43" s="81" t="s">
        <v>124</v>
      </c>
      <c r="D43" s="73"/>
      <c r="E43" s="36">
        <v>-1.5</v>
      </c>
      <c r="F43"/>
      <c r="G43" s="11"/>
      <c r="H43" s="8"/>
    </row>
    <row r="44" spans="1:8" s="35" customFormat="1" ht="13.5">
      <c r="A44" s="37">
        <f t="shared" si="2"/>
        <v>7</v>
      </c>
      <c r="B44" s="34">
        <v>40623</v>
      </c>
      <c r="C44" s="34" t="s">
        <v>123</v>
      </c>
      <c r="D44" s="73" t="s">
        <v>40</v>
      </c>
      <c r="E44" s="36">
        <v>83</v>
      </c>
      <c r="F44"/>
      <c r="G44" s="11"/>
      <c r="H44" s="8"/>
    </row>
    <row r="45" spans="1:8" s="35" customFormat="1" ht="13.5">
      <c r="A45" s="37">
        <f t="shared" si="2"/>
        <v>8</v>
      </c>
      <c r="B45" s="34">
        <v>40623</v>
      </c>
      <c r="C45" s="34" t="s">
        <v>123</v>
      </c>
      <c r="D45" s="73" t="s">
        <v>35</v>
      </c>
      <c r="E45" s="36">
        <v>40</v>
      </c>
      <c r="F45"/>
      <c r="G45" s="11"/>
      <c r="H45" s="8"/>
    </row>
    <row r="46" spans="1:8" s="35" customFormat="1" ht="13.5">
      <c r="A46" s="37">
        <f t="shared" si="2"/>
        <v>9</v>
      </c>
      <c r="B46" s="34">
        <v>40624</v>
      </c>
      <c r="C46" s="34" t="s">
        <v>123</v>
      </c>
      <c r="D46" s="73" t="s">
        <v>136</v>
      </c>
      <c r="E46" s="36">
        <v>120</v>
      </c>
      <c r="F46"/>
      <c r="G46" s="11"/>
      <c r="H46" s="8"/>
    </row>
    <row r="47" spans="1:8" s="35" customFormat="1" ht="13.5">
      <c r="A47" s="37">
        <f t="shared" si="2"/>
        <v>10</v>
      </c>
      <c r="B47" s="34">
        <v>40625</v>
      </c>
      <c r="C47" s="34" t="s">
        <v>123</v>
      </c>
      <c r="D47" s="73" t="s">
        <v>94</v>
      </c>
      <c r="E47" s="36">
        <v>83</v>
      </c>
      <c r="F47"/>
      <c r="G47" s="11"/>
      <c r="H47" s="8"/>
    </row>
    <row r="48" spans="1:8" s="35" customFormat="1" ht="13.5">
      <c r="A48" s="37">
        <f t="shared" si="2"/>
        <v>11</v>
      </c>
      <c r="B48" s="34">
        <v>40630</v>
      </c>
      <c r="C48" s="34" t="s">
        <v>123</v>
      </c>
      <c r="D48" s="73" t="s">
        <v>145</v>
      </c>
      <c r="E48" s="36">
        <v>83</v>
      </c>
      <c r="F48"/>
      <c r="G48" s="11"/>
      <c r="H48" s="8"/>
    </row>
    <row r="49" spans="1:8" s="35" customFormat="1" ht="13.5">
      <c r="A49" s="37">
        <f t="shared" si="2"/>
        <v>12</v>
      </c>
      <c r="B49" s="34">
        <v>40631</v>
      </c>
      <c r="C49" s="67" t="s">
        <v>288</v>
      </c>
      <c r="D49" s="24" t="s">
        <v>145</v>
      </c>
      <c r="E49" s="36">
        <v>15</v>
      </c>
      <c r="F49"/>
      <c r="G49" s="11"/>
      <c r="H49" s="8"/>
    </row>
    <row r="50" spans="1:8" s="35" customFormat="1" ht="13.5">
      <c r="A50" s="37">
        <f t="shared" si="2"/>
        <v>13</v>
      </c>
      <c r="B50" s="34">
        <v>40631</v>
      </c>
      <c r="C50" s="34" t="s">
        <v>123</v>
      </c>
      <c r="D50" s="73" t="s">
        <v>68</v>
      </c>
      <c r="E50" s="36">
        <v>83</v>
      </c>
      <c r="F50"/>
      <c r="G50" s="11"/>
      <c r="H50" s="8"/>
    </row>
    <row r="51" spans="1:8" s="35" customFormat="1" ht="13.5">
      <c r="A51" s="37">
        <f t="shared" si="2"/>
        <v>14</v>
      </c>
      <c r="B51" s="34">
        <v>40631</v>
      </c>
      <c r="C51" s="67" t="s">
        <v>288</v>
      </c>
      <c r="D51" s="24" t="s">
        <v>68</v>
      </c>
      <c r="E51" s="36">
        <v>15</v>
      </c>
      <c r="F51"/>
      <c r="G51" s="11"/>
      <c r="H51" s="8"/>
    </row>
    <row r="52" spans="1:8" s="35" customFormat="1" ht="13.5">
      <c r="A52" s="37">
        <f t="shared" si="2"/>
        <v>15</v>
      </c>
      <c r="B52" s="34">
        <v>40631</v>
      </c>
      <c r="C52" s="67" t="s">
        <v>288</v>
      </c>
      <c r="D52" s="24" t="s">
        <v>76</v>
      </c>
      <c r="E52" s="36">
        <v>15</v>
      </c>
      <c r="F52"/>
      <c r="G52" s="11"/>
      <c r="H52" s="8"/>
    </row>
    <row r="53" spans="1:8" s="35" customFormat="1" ht="13.5">
      <c r="A53" s="37">
        <f t="shared" si="2"/>
        <v>16</v>
      </c>
      <c r="B53" s="34">
        <v>40631</v>
      </c>
      <c r="C53" s="67" t="s">
        <v>288</v>
      </c>
      <c r="D53" s="24" t="s">
        <v>215</v>
      </c>
      <c r="E53" s="36">
        <v>15</v>
      </c>
      <c r="F53"/>
      <c r="G53" s="11"/>
      <c r="H53" s="8"/>
    </row>
    <row r="54" spans="1:8" s="35" customFormat="1" ht="13.5">
      <c r="A54" s="37">
        <f t="shared" si="2"/>
        <v>17</v>
      </c>
      <c r="B54" s="34">
        <v>40631</v>
      </c>
      <c r="C54" s="67" t="s">
        <v>288</v>
      </c>
      <c r="D54" s="24" t="s">
        <v>8</v>
      </c>
      <c r="E54" s="36">
        <v>15</v>
      </c>
      <c r="F54"/>
      <c r="G54" s="11"/>
      <c r="H54" s="8"/>
    </row>
    <row r="55" spans="1:8" s="35" customFormat="1" ht="13.5">
      <c r="A55" s="37">
        <f t="shared" si="2"/>
        <v>18</v>
      </c>
      <c r="B55" s="34">
        <v>40631</v>
      </c>
      <c r="C55" s="67" t="s">
        <v>288</v>
      </c>
      <c r="D55" s="24" t="s">
        <v>37</v>
      </c>
      <c r="E55" s="36">
        <v>15</v>
      </c>
      <c r="F55"/>
      <c r="G55" s="11"/>
      <c r="H55" s="8"/>
    </row>
    <row r="56" spans="1:8" s="35" customFormat="1" ht="13.5">
      <c r="A56" s="37">
        <f t="shared" si="2"/>
        <v>19</v>
      </c>
      <c r="B56" s="34">
        <v>40631</v>
      </c>
      <c r="C56" s="67" t="s">
        <v>288</v>
      </c>
      <c r="D56" s="24" t="s">
        <v>57</v>
      </c>
      <c r="E56" s="36">
        <v>15</v>
      </c>
      <c r="F56"/>
      <c r="G56" s="11"/>
      <c r="H56" s="8"/>
    </row>
    <row r="57" spans="1:8" s="35" customFormat="1" ht="13.5">
      <c r="A57" s="37">
        <f t="shared" si="2"/>
        <v>20</v>
      </c>
      <c r="B57" s="34">
        <v>40631</v>
      </c>
      <c r="C57" s="34" t="s">
        <v>123</v>
      </c>
      <c r="D57" s="73" t="s">
        <v>57</v>
      </c>
      <c r="E57" s="36">
        <v>83</v>
      </c>
      <c r="F57"/>
      <c r="G57" s="11"/>
      <c r="H57" s="8"/>
    </row>
    <row r="58" spans="1:8" s="35" customFormat="1" ht="13.5">
      <c r="A58" s="37">
        <f t="shared" si="2"/>
        <v>21</v>
      </c>
      <c r="B58" s="34">
        <v>40631</v>
      </c>
      <c r="C58" s="67" t="s">
        <v>288</v>
      </c>
      <c r="D58" s="24" t="s">
        <v>208</v>
      </c>
      <c r="E58" s="36">
        <v>15</v>
      </c>
      <c r="F58"/>
      <c r="G58" s="11"/>
      <c r="H58" s="8"/>
    </row>
    <row r="59" spans="1:8" s="35" customFormat="1" ht="13.5">
      <c r="A59" s="37">
        <f t="shared" si="2"/>
        <v>22</v>
      </c>
      <c r="B59" s="34">
        <v>40631</v>
      </c>
      <c r="C59" s="67" t="s">
        <v>288</v>
      </c>
      <c r="D59" s="24" t="s">
        <v>54</v>
      </c>
      <c r="E59" s="36">
        <v>15</v>
      </c>
      <c r="F59"/>
      <c r="G59" s="11"/>
      <c r="H59" s="8"/>
    </row>
    <row r="60" spans="1:8" s="35" customFormat="1" ht="13.5">
      <c r="A60" s="37">
        <f t="shared" si="2"/>
        <v>23</v>
      </c>
      <c r="B60" s="34">
        <v>40631</v>
      </c>
      <c r="C60" s="34" t="s">
        <v>123</v>
      </c>
      <c r="D60" s="73" t="s">
        <v>199</v>
      </c>
      <c r="E60" s="36">
        <v>120</v>
      </c>
      <c r="F60"/>
      <c r="G60" s="11"/>
      <c r="H60" s="8"/>
    </row>
    <row r="61" spans="1:8" s="35" customFormat="1" ht="13.5">
      <c r="A61" s="37">
        <f t="shared" si="2"/>
        <v>24</v>
      </c>
      <c r="B61" s="34">
        <v>40631</v>
      </c>
      <c r="C61" s="67" t="s">
        <v>288</v>
      </c>
      <c r="D61" s="24" t="s">
        <v>138</v>
      </c>
      <c r="E61" s="36">
        <v>15</v>
      </c>
      <c r="F61"/>
      <c r="G61" s="11"/>
      <c r="H61" s="8"/>
    </row>
    <row r="62" spans="1:8" s="35" customFormat="1" ht="13.5">
      <c r="A62" s="37">
        <f t="shared" si="2"/>
        <v>25</v>
      </c>
      <c r="B62" s="34">
        <v>40632</v>
      </c>
      <c r="C62" s="34" t="s">
        <v>123</v>
      </c>
      <c r="D62" s="73" t="s">
        <v>27</v>
      </c>
      <c r="E62" s="36">
        <v>46</v>
      </c>
      <c r="F62"/>
      <c r="G62" s="11"/>
      <c r="H62" s="8"/>
    </row>
    <row r="63" spans="1:8" s="35" customFormat="1" ht="13.5">
      <c r="A63" s="37">
        <f t="shared" si="2"/>
        <v>26</v>
      </c>
      <c r="B63" s="34">
        <v>40632</v>
      </c>
      <c r="C63" s="67" t="s">
        <v>288</v>
      </c>
      <c r="D63" s="24" t="s">
        <v>27</v>
      </c>
      <c r="E63" s="36">
        <v>15</v>
      </c>
      <c r="F63"/>
      <c r="G63" s="11"/>
      <c r="H63" s="8"/>
    </row>
    <row r="64" spans="1:8" s="35" customFormat="1" ht="13.5">
      <c r="A64" s="37">
        <f t="shared" si="2"/>
        <v>27</v>
      </c>
      <c r="B64" s="34">
        <v>40632</v>
      </c>
      <c r="C64" s="34" t="s">
        <v>123</v>
      </c>
      <c r="D64" s="73" t="s">
        <v>289</v>
      </c>
      <c r="E64" s="36">
        <v>120</v>
      </c>
      <c r="F64"/>
      <c r="G64" s="11"/>
      <c r="H64" s="8"/>
    </row>
    <row r="65" spans="1:8" s="35" customFormat="1" ht="13.5">
      <c r="A65" s="37">
        <f t="shared" si="2"/>
        <v>28</v>
      </c>
      <c r="B65" s="34">
        <v>40632</v>
      </c>
      <c r="C65" s="67" t="s">
        <v>288</v>
      </c>
      <c r="D65" s="24" t="s">
        <v>99</v>
      </c>
      <c r="E65" s="36">
        <v>15</v>
      </c>
      <c r="F65"/>
      <c r="G65" s="11"/>
      <c r="H65" s="8"/>
    </row>
    <row r="66" spans="1:8" s="35" customFormat="1" ht="13.5">
      <c r="A66" s="37">
        <f t="shared" si="2"/>
        <v>29</v>
      </c>
      <c r="B66" s="34">
        <v>40632</v>
      </c>
      <c r="C66" s="67" t="s">
        <v>288</v>
      </c>
      <c r="D66" s="24" t="s">
        <v>290</v>
      </c>
      <c r="E66" s="36">
        <v>15</v>
      </c>
      <c r="F66"/>
      <c r="G66" s="11"/>
      <c r="H66" s="8"/>
    </row>
    <row r="67" spans="1:8" s="35" customFormat="1" ht="13.5">
      <c r="A67" s="37">
        <f t="shared" si="2"/>
        <v>30</v>
      </c>
      <c r="B67" s="34">
        <v>40632</v>
      </c>
      <c r="C67" s="67" t="s">
        <v>288</v>
      </c>
      <c r="D67" s="24" t="s">
        <v>26</v>
      </c>
      <c r="E67" s="36">
        <v>15</v>
      </c>
      <c r="F67"/>
      <c r="G67" s="11"/>
      <c r="H67" s="8"/>
    </row>
    <row r="68" spans="1:8" s="35" customFormat="1" ht="13.5">
      <c r="A68" s="37">
        <f t="shared" si="2"/>
        <v>31</v>
      </c>
      <c r="B68" s="34">
        <v>40632</v>
      </c>
      <c r="C68" s="34" t="s">
        <v>123</v>
      </c>
      <c r="D68" s="73" t="s">
        <v>141</v>
      </c>
      <c r="E68" s="36">
        <v>60</v>
      </c>
      <c r="F68"/>
      <c r="G68" s="11"/>
      <c r="H68" s="8"/>
    </row>
    <row r="69" spans="1:8" s="35" customFormat="1" ht="13.5">
      <c r="A69" s="37">
        <f t="shared" si="2"/>
        <v>32</v>
      </c>
      <c r="B69" s="34">
        <v>40632</v>
      </c>
      <c r="C69" s="34" t="s">
        <v>123</v>
      </c>
      <c r="D69" s="73" t="s">
        <v>3</v>
      </c>
      <c r="E69" s="36">
        <v>83</v>
      </c>
      <c r="F69"/>
      <c r="G69" s="11"/>
      <c r="H69" s="8"/>
    </row>
    <row r="70" spans="1:8" s="35" customFormat="1" ht="13.5">
      <c r="A70" s="37">
        <f t="shared" si="2"/>
        <v>33</v>
      </c>
      <c r="B70" s="34">
        <v>40632</v>
      </c>
      <c r="C70" s="67" t="s">
        <v>288</v>
      </c>
      <c r="D70" s="24" t="s">
        <v>89</v>
      </c>
      <c r="E70" s="36">
        <v>15</v>
      </c>
      <c r="F70"/>
      <c r="G70" s="11"/>
      <c r="H70" s="8"/>
    </row>
    <row r="71" spans="1:8" s="35" customFormat="1" ht="13.5">
      <c r="A71" s="37">
        <f t="shared" si="2"/>
        <v>34</v>
      </c>
      <c r="B71" s="34">
        <v>40632</v>
      </c>
      <c r="C71" s="67" t="s">
        <v>288</v>
      </c>
      <c r="D71" s="24" t="s">
        <v>62</v>
      </c>
      <c r="E71" s="36">
        <v>15</v>
      </c>
      <c r="F71"/>
      <c r="G71" s="11"/>
      <c r="H71" s="8"/>
    </row>
    <row r="72" spans="1:8" s="35" customFormat="1" ht="13.5">
      <c r="A72" s="37">
        <f t="shared" si="2"/>
        <v>35</v>
      </c>
      <c r="B72" s="34">
        <v>40632</v>
      </c>
      <c r="C72" s="34" t="s">
        <v>123</v>
      </c>
      <c r="D72" s="73" t="s">
        <v>291</v>
      </c>
      <c r="E72" s="36">
        <v>120</v>
      </c>
      <c r="F72"/>
      <c r="G72" s="11"/>
      <c r="H72" s="8"/>
    </row>
    <row r="73" spans="1:8" s="35" customFormat="1" ht="13.5">
      <c r="A73" s="37">
        <f t="shared" si="2"/>
        <v>36</v>
      </c>
      <c r="B73" s="34">
        <v>40632</v>
      </c>
      <c r="C73" s="67" t="s">
        <v>288</v>
      </c>
      <c r="D73" s="24" t="s">
        <v>94</v>
      </c>
      <c r="E73" s="36">
        <v>15</v>
      </c>
      <c r="F73"/>
      <c r="G73" s="11"/>
      <c r="H73" s="8"/>
    </row>
    <row r="74" spans="1:8" s="35" customFormat="1" ht="13.5">
      <c r="A74" s="37">
        <f t="shared" si="2"/>
        <v>37</v>
      </c>
      <c r="B74" s="34">
        <v>40633</v>
      </c>
      <c r="C74" s="67" t="s">
        <v>288</v>
      </c>
      <c r="D74" s="24" t="s">
        <v>16</v>
      </c>
      <c r="E74" s="36">
        <v>15</v>
      </c>
      <c r="F74"/>
      <c r="G74" s="11"/>
      <c r="H74" s="8"/>
    </row>
    <row r="75" spans="1:8" s="35" customFormat="1" ht="13.5">
      <c r="A75" s="37">
        <f t="shared" si="2"/>
        <v>38</v>
      </c>
      <c r="B75" s="34">
        <v>40633</v>
      </c>
      <c r="C75" s="67" t="s">
        <v>288</v>
      </c>
      <c r="D75" s="24" t="s">
        <v>53</v>
      </c>
      <c r="E75" s="36">
        <v>15</v>
      </c>
      <c r="F75"/>
      <c r="G75" s="11"/>
      <c r="H75" s="8"/>
    </row>
    <row r="76" spans="1:8" s="35" customFormat="1" ht="13.5">
      <c r="A76" s="37">
        <f t="shared" si="2"/>
        <v>39</v>
      </c>
      <c r="B76" s="34">
        <v>40633</v>
      </c>
      <c r="C76" s="161" t="s">
        <v>122</v>
      </c>
      <c r="D76" s="73"/>
      <c r="E76" s="36">
        <v>-14</v>
      </c>
      <c r="F76"/>
      <c r="G76" s="11"/>
      <c r="H76" s="8"/>
    </row>
    <row r="77" spans="1:8" s="35" customFormat="1" ht="13.5">
      <c r="A77" s="37">
        <f t="shared" si="2"/>
        <v>40</v>
      </c>
      <c r="B77" s="34">
        <v>40633</v>
      </c>
      <c r="C77" s="81" t="s">
        <v>164</v>
      </c>
      <c r="D77" s="24"/>
      <c r="E77" s="36">
        <v>0.07</v>
      </c>
      <c r="F77"/>
      <c r="G77" s="11"/>
      <c r="H77" s="8"/>
    </row>
    <row r="78" spans="1:6" s="10" customFormat="1" ht="13.5">
      <c r="A78" s="42">
        <v>1</v>
      </c>
      <c r="B78" s="34">
        <v>40605</v>
      </c>
      <c r="C78" s="35" t="s">
        <v>283</v>
      </c>
      <c r="D78" s="24" t="s">
        <v>186</v>
      </c>
      <c r="E78" s="36">
        <v>-8.3</v>
      </c>
      <c r="F78"/>
    </row>
    <row r="79" spans="1:6" s="10" customFormat="1" ht="13.5">
      <c r="A79" s="42">
        <v>2</v>
      </c>
      <c r="B79" s="34">
        <v>40616</v>
      </c>
      <c r="C79" s="35" t="s">
        <v>283</v>
      </c>
      <c r="D79" s="24" t="s">
        <v>186</v>
      </c>
      <c r="E79" s="36">
        <v>-8.3</v>
      </c>
      <c r="F79"/>
    </row>
    <row r="80" spans="1:6" s="35" customFormat="1" ht="13.5">
      <c r="A80" s="33">
        <v>1</v>
      </c>
      <c r="B80" s="34">
        <v>40637</v>
      </c>
      <c r="C80" s="67" t="s">
        <v>288</v>
      </c>
      <c r="D80" s="24" t="s">
        <v>17</v>
      </c>
      <c r="E80" s="36">
        <v>15</v>
      </c>
      <c r="F80"/>
    </row>
    <row r="81" spans="1:8" s="35" customFormat="1" ht="13.5">
      <c r="A81" s="37">
        <f>A80+1</f>
        <v>2</v>
      </c>
      <c r="B81" s="34">
        <v>40637</v>
      </c>
      <c r="C81" s="34" t="s">
        <v>123</v>
      </c>
      <c r="D81" s="73" t="s">
        <v>17</v>
      </c>
      <c r="E81" s="36">
        <v>83</v>
      </c>
      <c r="F81"/>
      <c r="G81" s="11"/>
      <c r="H81" s="8"/>
    </row>
    <row r="82" spans="1:8" s="35" customFormat="1" ht="13.5">
      <c r="A82" s="37">
        <f aca="true" t="shared" si="3" ref="A82:A145">A81+1</f>
        <v>3</v>
      </c>
      <c r="B82" s="34">
        <v>40637</v>
      </c>
      <c r="C82" s="67" t="s">
        <v>288</v>
      </c>
      <c r="D82" s="24" t="s">
        <v>293</v>
      </c>
      <c r="E82" s="36">
        <v>25</v>
      </c>
      <c r="F82"/>
      <c r="G82" s="11"/>
      <c r="H82" s="8"/>
    </row>
    <row r="83" spans="1:8" s="35" customFormat="1" ht="13.5">
      <c r="A83" s="37">
        <f t="shared" si="3"/>
        <v>4</v>
      </c>
      <c r="B83" s="34">
        <v>40637</v>
      </c>
      <c r="C83" s="67" t="s">
        <v>288</v>
      </c>
      <c r="D83" s="24" t="s">
        <v>44</v>
      </c>
      <c r="E83" s="36">
        <v>15</v>
      </c>
      <c r="F83"/>
      <c r="G83" s="11"/>
      <c r="H83" s="8"/>
    </row>
    <row r="84" spans="1:8" s="35" customFormat="1" ht="13.5">
      <c r="A84" s="37">
        <f t="shared" si="3"/>
        <v>5</v>
      </c>
      <c r="B84" s="34">
        <v>40637</v>
      </c>
      <c r="C84" s="34" t="s">
        <v>123</v>
      </c>
      <c r="D84" s="73" t="s">
        <v>44</v>
      </c>
      <c r="E84" s="36">
        <v>100</v>
      </c>
      <c r="F84"/>
      <c r="G84" s="11"/>
      <c r="H84" s="8"/>
    </row>
    <row r="85" spans="1:8" s="35" customFormat="1" ht="13.5">
      <c r="A85" s="37">
        <f t="shared" si="3"/>
        <v>6</v>
      </c>
      <c r="B85" s="34">
        <v>40637</v>
      </c>
      <c r="C85" s="34" t="s">
        <v>123</v>
      </c>
      <c r="D85" s="73" t="s">
        <v>96</v>
      </c>
      <c r="E85" s="36">
        <v>120</v>
      </c>
      <c r="F85"/>
      <c r="G85" s="11"/>
      <c r="H85" s="8"/>
    </row>
    <row r="86" spans="1:8" s="35" customFormat="1" ht="13.5">
      <c r="A86" s="37">
        <f t="shared" si="3"/>
        <v>7</v>
      </c>
      <c r="B86" s="34">
        <v>40637</v>
      </c>
      <c r="C86" s="67" t="s">
        <v>288</v>
      </c>
      <c r="D86" s="24" t="s">
        <v>96</v>
      </c>
      <c r="E86" s="36">
        <v>15</v>
      </c>
      <c r="F86"/>
      <c r="G86" s="11"/>
      <c r="H86" s="8"/>
    </row>
    <row r="87" spans="1:8" s="35" customFormat="1" ht="13.5">
      <c r="A87" s="37">
        <f t="shared" si="3"/>
        <v>8</v>
      </c>
      <c r="B87" s="34">
        <v>40637</v>
      </c>
      <c r="C87" s="67" t="s">
        <v>288</v>
      </c>
      <c r="D87" s="24" t="s">
        <v>24</v>
      </c>
      <c r="E87" s="36">
        <v>15</v>
      </c>
      <c r="F87"/>
      <c r="G87" s="11"/>
      <c r="H87" s="8"/>
    </row>
    <row r="88" spans="1:8" s="35" customFormat="1" ht="13.5">
      <c r="A88" s="37">
        <f t="shared" si="3"/>
        <v>9</v>
      </c>
      <c r="B88" s="34">
        <v>40637</v>
      </c>
      <c r="C88" s="34" t="s">
        <v>123</v>
      </c>
      <c r="D88" s="73" t="s">
        <v>24</v>
      </c>
      <c r="E88" s="36">
        <v>100</v>
      </c>
      <c r="F88"/>
      <c r="G88" s="11"/>
      <c r="H88" s="8"/>
    </row>
    <row r="89" spans="1:8" s="35" customFormat="1" ht="13.5">
      <c r="A89" s="37">
        <f t="shared" si="3"/>
        <v>10</v>
      </c>
      <c r="B89" s="34">
        <v>40637</v>
      </c>
      <c r="C89" s="67" t="s">
        <v>288</v>
      </c>
      <c r="D89" s="24" t="s">
        <v>181</v>
      </c>
      <c r="E89" s="36">
        <v>15</v>
      </c>
      <c r="F89"/>
      <c r="G89" s="11"/>
      <c r="H89" s="8"/>
    </row>
    <row r="90" spans="1:8" s="35" customFormat="1" ht="13.5">
      <c r="A90" s="37">
        <f t="shared" si="3"/>
        <v>11</v>
      </c>
      <c r="B90" s="34">
        <v>40637</v>
      </c>
      <c r="C90" s="67" t="s">
        <v>288</v>
      </c>
      <c r="D90" s="24" t="s">
        <v>269</v>
      </c>
      <c r="E90" s="36">
        <v>15</v>
      </c>
      <c r="F90"/>
      <c r="G90" s="11"/>
      <c r="H90" s="8"/>
    </row>
    <row r="91" spans="1:8" s="35" customFormat="1" ht="13.5">
      <c r="A91" s="37">
        <f t="shared" si="3"/>
        <v>12</v>
      </c>
      <c r="B91" s="34">
        <v>40638</v>
      </c>
      <c r="C91" s="34" t="s">
        <v>123</v>
      </c>
      <c r="D91" s="73" t="s">
        <v>39</v>
      </c>
      <c r="E91" s="36">
        <v>120</v>
      </c>
      <c r="F91"/>
      <c r="G91" s="11"/>
      <c r="H91" s="8"/>
    </row>
    <row r="92" spans="1:8" s="35" customFormat="1" ht="13.5">
      <c r="A92" s="37">
        <f t="shared" si="3"/>
        <v>13</v>
      </c>
      <c r="B92" s="34">
        <v>40638</v>
      </c>
      <c r="C92" s="67" t="s">
        <v>288</v>
      </c>
      <c r="D92" s="24" t="s">
        <v>268</v>
      </c>
      <c r="E92" s="36">
        <v>15</v>
      </c>
      <c r="F92"/>
      <c r="G92" s="11"/>
      <c r="H92" s="8"/>
    </row>
    <row r="93" spans="1:8" s="35" customFormat="1" ht="13.5">
      <c r="A93" s="37">
        <f t="shared" si="3"/>
        <v>14</v>
      </c>
      <c r="B93" s="34">
        <v>40638</v>
      </c>
      <c r="C93" s="67" t="s">
        <v>288</v>
      </c>
      <c r="D93" s="24" t="s">
        <v>82</v>
      </c>
      <c r="E93" s="36">
        <v>15</v>
      </c>
      <c r="F93"/>
      <c r="G93" s="11"/>
      <c r="H93" s="8"/>
    </row>
    <row r="94" spans="1:8" s="35" customFormat="1" ht="13.5">
      <c r="A94" s="37">
        <f t="shared" si="3"/>
        <v>15</v>
      </c>
      <c r="B94" s="34">
        <v>40638</v>
      </c>
      <c r="C94" s="34" t="s">
        <v>123</v>
      </c>
      <c r="D94" s="73" t="s">
        <v>82</v>
      </c>
      <c r="E94" s="36">
        <v>120</v>
      </c>
      <c r="F94"/>
      <c r="G94" s="11"/>
      <c r="H94" s="8"/>
    </row>
    <row r="95" spans="1:8" s="35" customFormat="1" ht="13.5">
      <c r="A95" s="37">
        <f t="shared" si="3"/>
        <v>16</v>
      </c>
      <c r="B95" s="34">
        <v>40638</v>
      </c>
      <c r="C95" s="67" t="s">
        <v>288</v>
      </c>
      <c r="D95" s="24" t="s">
        <v>214</v>
      </c>
      <c r="E95" s="36">
        <v>15</v>
      </c>
      <c r="F95"/>
      <c r="G95" s="11"/>
      <c r="H95" s="8"/>
    </row>
    <row r="96" spans="1:8" s="35" customFormat="1" ht="13.5">
      <c r="A96" s="37">
        <f t="shared" si="3"/>
        <v>17</v>
      </c>
      <c r="B96" s="34">
        <v>40638</v>
      </c>
      <c r="C96" s="67" t="s">
        <v>288</v>
      </c>
      <c r="D96" s="24" t="s">
        <v>60</v>
      </c>
      <c r="E96" s="36">
        <v>15</v>
      </c>
      <c r="F96"/>
      <c r="G96" s="11"/>
      <c r="H96" s="8"/>
    </row>
    <row r="97" spans="1:8" s="35" customFormat="1" ht="13.5">
      <c r="A97" s="37">
        <f t="shared" si="3"/>
        <v>18</v>
      </c>
      <c r="B97" s="34">
        <v>40638</v>
      </c>
      <c r="C97" s="67" t="s">
        <v>288</v>
      </c>
      <c r="D97" s="24" t="s">
        <v>50</v>
      </c>
      <c r="E97" s="36">
        <v>15</v>
      </c>
      <c r="F97"/>
      <c r="G97" s="11"/>
      <c r="H97" s="8"/>
    </row>
    <row r="98" spans="1:8" s="35" customFormat="1" ht="13.5">
      <c r="A98" s="37">
        <f t="shared" si="3"/>
        <v>19</v>
      </c>
      <c r="B98" s="34">
        <v>40638</v>
      </c>
      <c r="C98" s="34" t="s">
        <v>123</v>
      </c>
      <c r="D98" s="73" t="s">
        <v>66</v>
      </c>
      <c r="E98" s="36">
        <v>120</v>
      </c>
      <c r="F98"/>
      <c r="G98" s="11"/>
      <c r="H98" s="8"/>
    </row>
    <row r="99" spans="1:8" s="35" customFormat="1" ht="13.5">
      <c r="A99" s="37">
        <f t="shared" si="3"/>
        <v>20</v>
      </c>
      <c r="B99" s="34">
        <v>40638</v>
      </c>
      <c r="C99" s="67" t="s">
        <v>288</v>
      </c>
      <c r="D99" s="24" t="s">
        <v>66</v>
      </c>
      <c r="E99" s="36">
        <v>15</v>
      </c>
      <c r="F99"/>
      <c r="G99" s="11"/>
      <c r="H99" s="8"/>
    </row>
    <row r="100" spans="1:8" s="35" customFormat="1" ht="13.5">
      <c r="A100" s="37">
        <f t="shared" si="3"/>
        <v>21</v>
      </c>
      <c r="B100" s="34">
        <v>40638</v>
      </c>
      <c r="C100" s="34" t="s">
        <v>123</v>
      </c>
      <c r="D100" s="73" t="s">
        <v>132</v>
      </c>
      <c r="E100" s="36">
        <v>120</v>
      </c>
      <c r="F100"/>
      <c r="G100" s="11"/>
      <c r="H100" s="8"/>
    </row>
    <row r="101" spans="1:8" s="35" customFormat="1" ht="13.5">
      <c r="A101" s="37">
        <f t="shared" si="3"/>
        <v>22</v>
      </c>
      <c r="B101" s="34">
        <v>40638</v>
      </c>
      <c r="C101" s="67" t="s">
        <v>288</v>
      </c>
      <c r="D101" s="24" t="s">
        <v>15</v>
      </c>
      <c r="E101" s="36">
        <v>15</v>
      </c>
      <c r="F101"/>
      <c r="G101" s="11"/>
      <c r="H101" s="8"/>
    </row>
    <row r="102" spans="1:8" s="35" customFormat="1" ht="13.5">
      <c r="A102" s="37">
        <f t="shared" si="3"/>
        <v>23</v>
      </c>
      <c r="B102" s="34">
        <v>40638</v>
      </c>
      <c r="C102" s="34" t="s">
        <v>123</v>
      </c>
      <c r="D102" s="73" t="s">
        <v>15</v>
      </c>
      <c r="E102" s="36">
        <v>120</v>
      </c>
      <c r="F102"/>
      <c r="G102" s="11"/>
      <c r="H102" s="8"/>
    </row>
    <row r="103" spans="1:8" s="35" customFormat="1" ht="13.5">
      <c r="A103" s="37">
        <f t="shared" si="3"/>
        <v>24</v>
      </c>
      <c r="B103" s="34">
        <v>40638</v>
      </c>
      <c r="C103" s="67" t="s">
        <v>288</v>
      </c>
      <c r="D103" s="24" t="s">
        <v>51</v>
      </c>
      <c r="E103" s="36">
        <v>15</v>
      </c>
      <c r="F103"/>
      <c r="G103" s="11"/>
      <c r="H103" s="8"/>
    </row>
    <row r="104" spans="1:8" s="35" customFormat="1" ht="13.5">
      <c r="A104" s="37">
        <f t="shared" si="3"/>
        <v>25</v>
      </c>
      <c r="B104" s="34">
        <v>40638</v>
      </c>
      <c r="C104" s="67" t="s">
        <v>288</v>
      </c>
      <c r="D104" s="24" t="s">
        <v>267</v>
      </c>
      <c r="E104" s="36">
        <v>15</v>
      </c>
      <c r="F104"/>
      <c r="G104" s="11"/>
      <c r="H104" s="8"/>
    </row>
    <row r="105" spans="1:8" s="35" customFormat="1" ht="13.5">
      <c r="A105" s="37">
        <f t="shared" si="3"/>
        <v>26</v>
      </c>
      <c r="B105" s="34">
        <v>40638</v>
      </c>
      <c r="C105" s="67" t="s">
        <v>288</v>
      </c>
      <c r="D105" s="24" t="s">
        <v>42</v>
      </c>
      <c r="E105" s="36">
        <v>15</v>
      </c>
      <c r="F105"/>
      <c r="G105" s="11"/>
      <c r="H105" s="8"/>
    </row>
    <row r="106" spans="1:8" s="35" customFormat="1" ht="13.5">
      <c r="A106" s="37">
        <f t="shared" si="3"/>
        <v>27</v>
      </c>
      <c r="B106" s="34">
        <v>40639</v>
      </c>
      <c r="C106" s="34" t="s">
        <v>123</v>
      </c>
      <c r="D106" s="73" t="s">
        <v>45</v>
      </c>
      <c r="E106" s="36">
        <v>120</v>
      </c>
      <c r="F106"/>
      <c r="G106" s="11"/>
      <c r="H106" s="8"/>
    </row>
    <row r="107" spans="1:8" s="35" customFormat="1" ht="13.5">
      <c r="A107" s="37">
        <f t="shared" si="3"/>
        <v>28</v>
      </c>
      <c r="B107" s="34">
        <v>40639</v>
      </c>
      <c r="C107" s="67" t="s">
        <v>288</v>
      </c>
      <c r="D107" s="24" t="s">
        <v>45</v>
      </c>
      <c r="E107" s="36">
        <v>15</v>
      </c>
      <c r="F107"/>
      <c r="G107" s="11"/>
      <c r="H107" s="8"/>
    </row>
    <row r="108" spans="1:8" s="35" customFormat="1" ht="13.5">
      <c r="A108" s="37">
        <f t="shared" si="3"/>
        <v>29</v>
      </c>
      <c r="B108" s="34">
        <v>40639</v>
      </c>
      <c r="C108" s="34" t="s">
        <v>123</v>
      </c>
      <c r="D108" s="73" t="s">
        <v>217</v>
      </c>
      <c r="E108" s="36">
        <v>120</v>
      </c>
      <c r="F108"/>
      <c r="G108" s="11"/>
      <c r="H108" s="8"/>
    </row>
    <row r="109" spans="1:8" s="35" customFormat="1" ht="13.5">
      <c r="A109" s="37">
        <f t="shared" si="3"/>
        <v>30</v>
      </c>
      <c r="B109" s="34">
        <v>40639</v>
      </c>
      <c r="C109" s="67" t="s">
        <v>288</v>
      </c>
      <c r="D109" s="24" t="s">
        <v>6</v>
      </c>
      <c r="E109" s="36">
        <v>15</v>
      </c>
      <c r="F109"/>
      <c r="G109" s="11"/>
      <c r="H109" s="8"/>
    </row>
    <row r="110" spans="1:8" s="35" customFormat="1" ht="13.5">
      <c r="A110" s="37">
        <f t="shared" si="3"/>
        <v>31</v>
      </c>
      <c r="B110" s="34">
        <v>40639</v>
      </c>
      <c r="C110" s="34" t="s">
        <v>123</v>
      </c>
      <c r="D110" s="73" t="s">
        <v>213</v>
      </c>
      <c r="E110" s="36">
        <v>120</v>
      </c>
      <c r="F110"/>
      <c r="G110" s="11"/>
      <c r="H110" s="8"/>
    </row>
    <row r="111" spans="1:8" s="35" customFormat="1" ht="13.5">
      <c r="A111" s="37">
        <f t="shared" si="3"/>
        <v>32</v>
      </c>
      <c r="B111" s="34">
        <v>40639</v>
      </c>
      <c r="C111" s="67" t="s">
        <v>288</v>
      </c>
      <c r="D111" s="24" t="s">
        <v>175</v>
      </c>
      <c r="E111" s="36">
        <v>15</v>
      </c>
      <c r="F111"/>
      <c r="G111" s="11"/>
      <c r="H111" s="8"/>
    </row>
    <row r="112" spans="1:8" s="35" customFormat="1" ht="13.5">
      <c r="A112" s="37">
        <f t="shared" si="3"/>
        <v>33</v>
      </c>
      <c r="B112" s="34">
        <v>40639</v>
      </c>
      <c r="C112" s="34" t="s">
        <v>123</v>
      </c>
      <c r="D112" s="73" t="s">
        <v>85</v>
      </c>
      <c r="E112" s="36">
        <v>120</v>
      </c>
      <c r="F112"/>
      <c r="G112" s="11"/>
      <c r="H112" s="8"/>
    </row>
    <row r="113" spans="1:8" s="35" customFormat="1" ht="13.5">
      <c r="A113" s="37">
        <f t="shared" si="3"/>
        <v>34</v>
      </c>
      <c r="B113" s="34">
        <v>40639</v>
      </c>
      <c r="C113" s="67" t="s">
        <v>288</v>
      </c>
      <c r="D113" s="24" t="s">
        <v>85</v>
      </c>
      <c r="E113" s="36">
        <v>15</v>
      </c>
      <c r="F113"/>
      <c r="G113" s="11"/>
      <c r="H113" s="8"/>
    </row>
    <row r="114" spans="1:8" s="35" customFormat="1" ht="13.5">
      <c r="A114" s="37">
        <f t="shared" si="3"/>
        <v>35</v>
      </c>
      <c r="B114" s="34">
        <v>40640</v>
      </c>
      <c r="C114" s="67" t="s">
        <v>288</v>
      </c>
      <c r="D114" s="24" t="s">
        <v>5</v>
      </c>
      <c r="E114" s="36">
        <v>15</v>
      </c>
      <c r="F114"/>
      <c r="G114" s="11"/>
      <c r="H114" s="8"/>
    </row>
    <row r="115" spans="1:8" s="35" customFormat="1" ht="13.5">
      <c r="A115" s="37">
        <f t="shared" si="3"/>
        <v>36</v>
      </c>
      <c r="B115" s="34">
        <v>40640</v>
      </c>
      <c r="C115" s="34" t="s">
        <v>123</v>
      </c>
      <c r="D115" s="73" t="s">
        <v>23</v>
      </c>
      <c r="E115" s="36">
        <v>120</v>
      </c>
      <c r="F115"/>
      <c r="G115" s="11"/>
      <c r="H115" s="8"/>
    </row>
    <row r="116" spans="1:8" s="35" customFormat="1" ht="13.5">
      <c r="A116" s="37">
        <f t="shared" si="3"/>
        <v>37</v>
      </c>
      <c r="B116" s="34">
        <v>40641</v>
      </c>
      <c r="C116" s="34" t="s">
        <v>123</v>
      </c>
      <c r="D116" s="73" t="s">
        <v>10</v>
      </c>
      <c r="E116" s="36">
        <v>120</v>
      </c>
      <c r="F116"/>
      <c r="G116" s="11"/>
      <c r="H116" s="8"/>
    </row>
    <row r="117" spans="1:8" s="35" customFormat="1" ht="13.5">
      <c r="A117" s="37">
        <f t="shared" si="3"/>
        <v>38</v>
      </c>
      <c r="B117" s="34">
        <v>40641</v>
      </c>
      <c r="C117" s="34" t="s">
        <v>123</v>
      </c>
      <c r="D117" s="73" t="s">
        <v>59</v>
      </c>
      <c r="E117" s="36">
        <v>120</v>
      </c>
      <c r="F117"/>
      <c r="G117" s="11"/>
      <c r="H117" s="8"/>
    </row>
    <row r="118" spans="1:8" s="35" customFormat="1" ht="13.5">
      <c r="A118" s="37">
        <f t="shared" si="3"/>
        <v>39</v>
      </c>
      <c r="B118" s="34">
        <v>40641</v>
      </c>
      <c r="C118" s="34" t="s">
        <v>123</v>
      </c>
      <c r="D118" s="73" t="s">
        <v>59</v>
      </c>
      <c r="E118" s="36">
        <v>120</v>
      </c>
      <c r="F118"/>
      <c r="G118" s="11"/>
      <c r="H118" s="8"/>
    </row>
    <row r="119" spans="1:8" s="35" customFormat="1" ht="13.5">
      <c r="A119" s="37">
        <f t="shared" si="3"/>
        <v>40</v>
      </c>
      <c r="B119" s="34">
        <v>40642</v>
      </c>
      <c r="C119" s="81" t="s">
        <v>294</v>
      </c>
      <c r="D119" s="24"/>
      <c r="E119" s="36">
        <v>-147.6</v>
      </c>
      <c r="F119"/>
      <c r="G119" s="11"/>
      <c r="H119" s="8"/>
    </row>
    <row r="120" spans="1:8" s="35" customFormat="1" ht="13.5">
      <c r="A120" s="37">
        <f t="shared" si="3"/>
        <v>41</v>
      </c>
      <c r="B120" s="34">
        <v>40642</v>
      </c>
      <c r="C120" s="81" t="s">
        <v>124</v>
      </c>
      <c r="D120" s="24"/>
      <c r="E120" s="36">
        <v>-1.5</v>
      </c>
      <c r="F120"/>
      <c r="G120" s="11"/>
      <c r="H120" s="8"/>
    </row>
    <row r="121" spans="1:8" s="35" customFormat="1" ht="13.5">
      <c r="A121" s="37">
        <f t="shared" si="3"/>
        <v>42</v>
      </c>
      <c r="B121" s="34">
        <v>40644</v>
      </c>
      <c r="C121" s="34" t="s">
        <v>123</v>
      </c>
      <c r="D121" s="73" t="s">
        <v>167</v>
      </c>
      <c r="E121" s="36">
        <v>120</v>
      </c>
      <c r="F121"/>
      <c r="G121" s="11"/>
      <c r="H121" s="8"/>
    </row>
    <row r="122" spans="1:8" s="35" customFormat="1" ht="12.75" customHeight="1">
      <c r="A122" s="37">
        <f t="shared" si="3"/>
        <v>43</v>
      </c>
      <c r="B122" s="34">
        <v>40644</v>
      </c>
      <c r="C122" s="34" t="s">
        <v>123</v>
      </c>
      <c r="D122" s="73" t="s">
        <v>35</v>
      </c>
      <c r="E122" s="36">
        <v>40</v>
      </c>
      <c r="F122"/>
      <c r="G122" s="11"/>
      <c r="H122" s="8"/>
    </row>
    <row r="123" spans="1:6" s="35" customFormat="1" ht="13.5">
      <c r="A123" s="37">
        <f t="shared" si="3"/>
        <v>44</v>
      </c>
      <c r="B123" s="34">
        <v>40644</v>
      </c>
      <c r="C123" s="34" t="s">
        <v>123</v>
      </c>
      <c r="D123" s="73" t="s">
        <v>31</v>
      </c>
      <c r="E123" s="36">
        <v>120</v>
      </c>
      <c r="F123"/>
    </row>
    <row r="124" spans="1:6" s="35" customFormat="1" ht="13.5">
      <c r="A124" s="37">
        <f t="shared" si="3"/>
        <v>45</v>
      </c>
      <c r="B124" s="34">
        <v>40644</v>
      </c>
      <c r="C124" s="161" t="s">
        <v>295</v>
      </c>
      <c r="D124" s="73"/>
      <c r="E124" s="36">
        <v>-1165</v>
      </c>
      <c r="F124"/>
    </row>
    <row r="125" spans="1:6" s="35" customFormat="1" ht="13.5">
      <c r="A125" s="37">
        <f t="shared" si="3"/>
        <v>46</v>
      </c>
      <c r="B125" s="34">
        <v>40644</v>
      </c>
      <c r="C125" s="81" t="s">
        <v>124</v>
      </c>
      <c r="D125" s="24"/>
      <c r="E125" s="36">
        <v>-1.5</v>
      </c>
      <c r="F125"/>
    </row>
    <row r="126" spans="1:6" s="35" customFormat="1" ht="13.5">
      <c r="A126" s="37">
        <f t="shared" si="3"/>
        <v>47</v>
      </c>
      <c r="B126" s="34">
        <v>40645</v>
      </c>
      <c r="C126" s="81" t="s">
        <v>296</v>
      </c>
      <c r="D126" s="24"/>
      <c r="E126" s="36">
        <v>-1200</v>
      </c>
      <c r="F126"/>
    </row>
    <row r="127" spans="1:6" s="35" customFormat="1" ht="13.5">
      <c r="A127" s="37">
        <f t="shared" si="3"/>
        <v>48</v>
      </c>
      <c r="B127" s="34">
        <v>40651</v>
      </c>
      <c r="C127" s="34" t="s">
        <v>123</v>
      </c>
      <c r="D127" s="73" t="s">
        <v>64</v>
      </c>
      <c r="E127" s="36">
        <v>120</v>
      </c>
      <c r="F127"/>
    </row>
    <row r="128" spans="1:6" s="35" customFormat="1" ht="13.5">
      <c r="A128" s="37">
        <f t="shared" si="3"/>
        <v>49</v>
      </c>
      <c r="B128" s="34">
        <v>40651</v>
      </c>
      <c r="C128" s="34" t="s">
        <v>123</v>
      </c>
      <c r="D128" s="73" t="s">
        <v>297</v>
      </c>
      <c r="E128" s="36">
        <v>120</v>
      </c>
      <c r="F128"/>
    </row>
    <row r="129" spans="1:6" s="35" customFormat="1" ht="13.5">
      <c r="A129" s="37">
        <f t="shared" si="3"/>
        <v>50</v>
      </c>
      <c r="B129" s="34">
        <v>40651</v>
      </c>
      <c r="C129" s="34" t="s">
        <v>123</v>
      </c>
      <c r="D129" s="73" t="s">
        <v>189</v>
      </c>
      <c r="E129" s="36">
        <v>120</v>
      </c>
      <c r="F129"/>
    </row>
    <row r="130" spans="1:6" s="35" customFormat="1" ht="13.5">
      <c r="A130" s="37">
        <f t="shared" si="3"/>
        <v>51</v>
      </c>
      <c r="B130" s="34">
        <v>40651</v>
      </c>
      <c r="C130" s="81" t="s">
        <v>298</v>
      </c>
      <c r="D130" s="24"/>
      <c r="E130" s="36">
        <v>-150</v>
      </c>
      <c r="F130"/>
    </row>
    <row r="131" spans="1:6" s="35" customFormat="1" ht="13.5">
      <c r="A131" s="37">
        <f t="shared" si="3"/>
        <v>52</v>
      </c>
      <c r="B131" s="34">
        <v>40651</v>
      </c>
      <c r="C131" s="81" t="s">
        <v>124</v>
      </c>
      <c r="D131" s="24"/>
      <c r="E131" s="36">
        <v>-1.5</v>
      </c>
      <c r="F131"/>
    </row>
    <row r="132" spans="1:6" s="35" customFormat="1" ht="13.5">
      <c r="A132" s="37">
        <f t="shared" si="3"/>
        <v>53</v>
      </c>
      <c r="B132" s="34">
        <v>40652</v>
      </c>
      <c r="C132" s="34" t="s">
        <v>123</v>
      </c>
      <c r="D132" s="73" t="s">
        <v>210</v>
      </c>
      <c r="E132" s="36">
        <v>120</v>
      </c>
      <c r="F132"/>
    </row>
    <row r="133" spans="1:6" s="35" customFormat="1" ht="13.5">
      <c r="A133" s="37">
        <f t="shared" si="3"/>
        <v>54</v>
      </c>
      <c r="B133" s="34">
        <v>40654</v>
      </c>
      <c r="C133" s="34" t="s">
        <v>123</v>
      </c>
      <c r="D133" s="73" t="s">
        <v>173</v>
      </c>
      <c r="E133" s="36">
        <v>120</v>
      </c>
      <c r="F133"/>
    </row>
    <row r="134" spans="1:6" s="35" customFormat="1" ht="13.5">
      <c r="A134" s="37">
        <f t="shared" si="3"/>
        <v>55</v>
      </c>
      <c r="B134" s="34">
        <v>40654</v>
      </c>
      <c r="C134" s="34" t="s">
        <v>123</v>
      </c>
      <c r="D134" s="73" t="s">
        <v>141</v>
      </c>
      <c r="E134" s="36">
        <v>60</v>
      </c>
      <c r="F134"/>
    </row>
    <row r="135" spans="1:6" s="35" customFormat="1" ht="13.5">
      <c r="A135" s="37">
        <f t="shared" si="3"/>
        <v>56</v>
      </c>
      <c r="B135" s="34">
        <v>40654</v>
      </c>
      <c r="C135" s="34" t="s">
        <v>123</v>
      </c>
      <c r="D135" s="73" t="s">
        <v>214</v>
      </c>
      <c r="E135" s="36">
        <v>120</v>
      </c>
      <c r="F135"/>
    </row>
    <row r="136" spans="1:6" s="35" customFormat="1" ht="13.5">
      <c r="A136" s="37">
        <f t="shared" si="3"/>
        <v>57</v>
      </c>
      <c r="B136" s="34">
        <v>40654</v>
      </c>
      <c r="C136" s="34" t="s">
        <v>123</v>
      </c>
      <c r="D136" s="73" t="s">
        <v>143</v>
      </c>
      <c r="E136" s="36">
        <v>120</v>
      </c>
      <c r="F136"/>
    </row>
    <row r="137" spans="1:7" s="35" customFormat="1" ht="13.5">
      <c r="A137" s="37">
        <f t="shared" si="3"/>
        <v>58</v>
      </c>
      <c r="B137" s="34">
        <v>40655</v>
      </c>
      <c r="C137" s="34" t="s">
        <v>123</v>
      </c>
      <c r="D137" s="73" t="s">
        <v>89</v>
      </c>
      <c r="E137" s="36">
        <v>120</v>
      </c>
      <c r="F137"/>
      <c r="G137" s="153"/>
    </row>
    <row r="138" spans="1:6" s="35" customFormat="1" ht="13.5">
      <c r="A138" s="37">
        <f t="shared" si="3"/>
        <v>59</v>
      </c>
      <c r="B138" s="34">
        <v>40655</v>
      </c>
      <c r="C138" s="34" t="s">
        <v>123</v>
      </c>
      <c r="D138" s="73" t="s">
        <v>2</v>
      </c>
      <c r="E138" s="36">
        <v>120</v>
      </c>
      <c r="F138"/>
    </row>
    <row r="139" spans="1:6" s="35" customFormat="1" ht="13.5">
      <c r="A139" s="37">
        <f t="shared" si="3"/>
        <v>60</v>
      </c>
      <c r="B139" s="34">
        <v>40659</v>
      </c>
      <c r="C139" s="34" t="s">
        <v>123</v>
      </c>
      <c r="D139" s="73" t="s">
        <v>11</v>
      </c>
      <c r="E139" s="36">
        <v>83</v>
      </c>
      <c r="F139"/>
    </row>
    <row r="140" spans="1:6" s="35" customFormat="1" ht="13.5">
      <c r="A140" s="37">
        <f t="shared" si="3"/>
        <v>61</v>
      </c>
      <c r="B140" s="34">
        <v>40659</v>
      </c>
      <c r="C140" s="81" t="s">
        <v>299</v>
      </c>
      <c r="D140" s="24"/>
      <c r="E140" s="36">
        <v>-492</v>
      </c>
      <c r="F140"/>
    </row>
    <row r="141" spans="1:6" s="35" customFormat="1" ht="13.5">
      <c r="A141" s="37">
        <f t="shared" si="3"/>
        <v>62</v>
      </c>
      <c r="B141" s="34">
        <v>40659</v>
      </c>
      <c r="C141" s="81" t="s">
        <v>124</v>
      </c>
      <c r="D141" s="24"/>
      <c r="E141" s="36">
        <v>-1.5</v>
      </c>
      <c r="F141"/>
    </row>
    <row r="142" spans="1:6" s="35" customFormat="1" ht="13.5">
      <c r="A142" s="37">
        <f t="shared" si="3"/>
        <v>63</v>
      </c>
      <c r="B142" s="34">
        <v>40661</v>
      </c>
      <c r="C142" s="34" t="s">
        <v>123</v>
      </c>
      <c r="D142" s="73" t="s">
        <v>215</v>
      </c>
      <c r="E142" s="36">
        <v>83</v>
      </c>
      <c r="F142"/>
    </row>
    <row r="143" spans="1:6" s="35" customFormat="1" ht="102" customHeight="1">
      <c r="A143" s="37">
        <f t="shared" si="3"/>
        <v>64</v>
      </c>
      <c r="B143" s="162">
        <v>40662</v>
      </c>
      <c r="C143" s="163" t="s">
        <v>300</v>
      </c>
      <c r="D143" s="164" t="s">
        <v>301</v>
      </c>
      <c r="E143" s="36">
        <v>-2147.5</v>
      </c>
      <c r="F143"/>
    </row>
    <row r="144" spans="1:6" s="35" customFormat="1" ht="13.5">
      <c r="A144" s="37">
        <f t="shared" si="3"/>
        <v>65</v>
      </c>
      <c r="B144" s="34">
        <v>40662</v>
      </c>
      <c r="C144" s="34" t="s">
        <v>124</v>
      </c>
      <c r="D144" s="73"/>
      <c r="E144" s="36">
        <v>-1.5</v>
      </c>
      <c r="F144"/>
    </row>
    <row r="145" spans="1:6" s="35" customFormat="1" ht="13.5">
      <c r="A145" s="37">
        <f t="shared" si="3"/>
        <v>66</v>
      </c>
      <c r="B145" s="34">
        <v>40662</v>
      </c>
      <c r="C145" s="34" t="s">
        <v>123</v>
      </c>
      <c r="D145" s="73" t="s">
        <v>179</v>
      </c>
      <c r="E145" s="36">
        <v>120</v>
      </c>
      <c r="F145"/>
    </row>
    <row r="146" spans="1:6" s="35" customFormat="1" ht="13.5">
      <c r="A146" s="37">
        <f>A145+1</f>
        <v>67</v>
      </c>
      <c r="B146" s="34">
        <v>40662</v>
      </c>
      <c r="C146" s="34" t="s">
        <v>123</v>
      </c>
      <c r="D146" s="73" t="s">
        <v>180</v>
      </c>
      <c r="E146" s="36">
        <v>120</v>
      </c>
      <c r="F146"/>
    </row>
    <row r="147" spans="1:8" s="35" customFormat="1" ht="13.5">
      <c r="A147" s="37">
        <f>A146+1</f>
        <v>68</v>
      </c>
      <c r="B147" s="34">
        <v>40662</v>
      </c>
      <c r="C147" s="34" t="s">
        <v>123</v>
      </c>
      <c r="D147" s="73" t="s">
        <v>181</v>
      </c>
      <c r="E147" s="36">
        <v>120</v>
      </c>
      <c r="F147"/>
      <c r="G147" s="24"/>
      <c r="H147" s="73"/>
    </row>
    <row r="148" spans="1:8" s="35" customFormat="1" ht="13.5">
      <c r="A148" s="37">
        <f>A147+1</f>
        <v>69</v>
      </c>
      <c r="B148" s="34">
        <v>40662</v>
      </c>
      <c r="C148" s="81" t="s">
        <v>122</v>
      </c>
      <c r="D148" s="24"/>
      <c r="E148" s="36">
        <v>-14</v>
      </c>
      <c r="F148"/>
      <c r="G148" s="24"/>
      <c r="H148" s="73"/>
    </row>
    <row r="149" spans="1:8" s="35" customFormat="1" ht="13.5">
      <c r="A149" s="37">
        <f>A148+1</f>
        <v>70</v>
      </c>
      <c r="B149" s="34">
        <v>40662</v>
      </c>
      <c r="C149" s="81" t="s">
        <v>164</v>
      </c>
      <c r="D149" s="24"/>
      <c r="E149" s="36">
        <v>0.08</v>
      </c>
      <c r="F149"/>
      <c r="G149" s="24"/>
      <c r="H149" s="73"/>
    </row>
    <row r="150" spans="1:6" s="10" customFormat="1" ht="13.5">
      <c r="A150" s="42">
        <v>1</v>
      </c>
      <c r="B150" s="34">
        <v>40634</v>
      </c>
      <c r="C150" s="67" t="s">
        <v>288</v>
      </c>
      <c r="D150" s="24" t="s">
        <v>74</v>
      </c>
      <c r="E150" s="36">
        <v>15</v>
      </c>
      <c r="F150"/>
    </row>
    <row r="151" spans="1:6" s="10" customFormat="1" ht="13.5">
      <c r="A151" s="42">
        <v>2</v>
      </c>
      <c r="B151" s="34">
        <v>40638</v>
      </c>
      <c r="C151" s="67" t="s">
        <v>288</v>
      </c>
      <c r="D151" s="24" t="s">
        <v>43</v>
      </c>
      <c r="E151" s="36">
        <v>15</v>
      </c>
      <c r="F151"/>
    </row>
    <row r="152" spans="1:6" s="10" customFormat="1" ht="13.5">
      <c r="A152" s="42">
        <v>3</v>
      </c>
      <c r="B152" s="34">
        <v>40642</v>
      </c>
      <c r="C152" s="67" t="s">
        <v>288</v>
      </c>
      <c r="D152" s="24" t="s">
        <v>20</v>
      </c>
      <c r="E152" s="36">
        <v>15</v>
      </c>
      <c r="F152"/>
    </row>
    <row r="153" spans="1:6" s="10" customFormat="1" ht="13.5">
      <c r="A153" s="42">
        <v>4</v>
      </c>
      <c r="B153" s="34">
        <v>40642</v>
      </c>
      <c r="C153" s="67" t="s">
        <v>288</v>
      </c>
      <c r="D153" s="24" t="s">
        <v>64</v>
      </c>
      <c r="E153" s="36">
        <v>15</v>
      </c>
      <c r="F153"/>
    </row>
    <row r="154" spans="1:6" s="10" customFormat="1" ht="13.5">
      <c r="A154" s="42">
        <v>5</v>
      </c>
      <c r="B154" s="34">
        <v>40642</v>
      </c>
      <c r="C154" s="67" t="s">
        <v>288</v>
      </c>
      <c r="D154" s="24" t="s">
        <v>22</v>
      </c>
      <c r="E154" s="36">
        <v>15</v>
      </c>
      <c r="F154"/>
    </row>
    <row r="155" spans="1:6" s="10" customFormat="1" ht="13.5">
      <c r="A155" s="42">
        <v>6</v>
      </c>
      <c r="B155" s="34">
        <v>40642</v>
      </c>
      <c r="C155" s="171" t="s">
        <v>304</v>
      </c>
      <c r="D155" s="7"/>
      <c r="E155" s="36">
        <v>-1200</v>
      </c>
      <c r="F155"/>
    </row>
    <row r="156" spans="1:6" s="10" customFormat="1" ht="13.5">
      <c r="A156" s="42">
        <v>7</v>
      </c>
      <c r="B156" s="34">
        <v>40645</v>
      </c>
      <c r="C156" s="171" t="s">
        <v>296</v>
      </c>
      <c r="D156" s="7"/>
      <c r="E156" s="36">
        <v>1200</v>
      </c>
      <c r="F156"/>
    </row>
    <row r="157" spans="1:6" s="190" customFormat="1" ht="13.5">
      <c r="A157" s="189">
        <v>1</v>
      </c>
      <c r="B157" s="172">
        <v>40665</v>
      </c>
      <c r="C157" s="172" t="s">
        <v>123</v>
      </c>
      <c r="D157" s="174" t="s">
        <v>208</v>
      </c>
      <c r="E157" s="170">
        <v>120</v>
      </c>
      <c r="F157"/>
    </row>
    <row r="158" spans="1:8" s="190" customFormat="1" ht="13.5">
      <c r="A158" s="191">
        <f>A157+1</f>
        <v>2</v>
      </c>
      <c r="B158" s="172">
        <v>40665</v>
      </c>
      <c r="C158" s="172" t="s">
        <v>123</v>
      </c>
      <c r="D158" s="174" t="s">
        <v>305</v>
      </c>
      <c r="E158" s="170">
        <v>120</v>
      </c>
      <c r="F158"/>
      <c r="G158" s="192"/>
      <c r="H158" s="193"/>
    </row>
    <row r="159" spans="1:8" s="190" customFormat="1" ht="13.5">
      <c r="A159" s="191">
        <f aca="true" t="shared" si="4" ref="A159:A183">A158+1</f>
        <v>3</v>
      </c>
      <c r="B159" s="172">
        <v>40665</v>
      </c>
      <c r="C159" s="172" t="s">
        <v>123</v>
      </c>
      <c r="D159" s="174" t="s">
        <v>203</v>
      </c>
      <c r="E159" s="170">
        <v>120</v>
      </c>
      <c r="F159"/>
      <c r="G159" s="192"/>
      <c r="H159" s="193"/>
    </row>
    <row r="160" spans="1:8" s="190" customFormat="1" ht="13.5">
      <c r="A160" s="191">
        <f t="shared" si="4"/>
        <v>4</v>
      </c>
      <c r="B160" s="172">
        <v>40665</v>
      </c>
      <c r="C160" s="172" t="s">
        <v>123</v>
      </c>
      <c r="D160" s="174" t="s">
        <v>187</v>
      </c>
      <c r="E160" s="170">
        <v>138</v>
      </c>
      <c r="F160"/>
      <c r="G160" s="192"/>
      <c r="H160" s="193"/>
    </row>
    <row r="161" spans="1:8" s="190" customFormat="1" ht="13.5">
      <c r="A161" s="191">
        <f t="shared" si="4"/>
        <v>5</v>
      </c>
      <c r="B161" s="172">
        <v>40665</v>
      </c>
      <c r="C161" s="172" t="s">
        <v>123</v>
      </c>
      <c r="D161" s="174" t="s">
        <v>149</v>
      </c>
      <c r="E161" s="170">
        <v>83</v>
      </c>
      <c r="F161"/>
      <c r="G161" s="192"/>
      <c r="H161" s="193"/>
    </row>
    <row r="162" spans="1:8" s="190" customFormat="1" ht="13.5">
      <c r="A162" s="191">
        <f t="shared" si="4"/>
        <v>6</v>
      </c>
      <c r="B162" s="172">
        <v>40667</v>
      </c>
      <c r="C162" s="172" t="s">
        <v>123</v>
      </c>
      <c r="D162" s="174" t="s">
        <v>6</v>
      </c>
      <c r="E162" s="170">
        <v>83</v>
      </c>
      <c r="F162"/>
      <c r="G162" s="192"/>
      <c r="H162" s="193"/>
    </row>
    <row r="163" spans="1:8" s="190" customFormat="1" ht="13.5">
      <c r="A163" s="191">
        <f t="shared" si="4"/>
        <v>7</v>
      </c>
      <c r="B163" s="172">
        <v>40667</v>
      </c>
      <c r="C163" s="172" t="s">
        <v>123</v>
      </c>
      <c r="D163" s="174" t="s">
        <v>18</v>
      </c>
      <c r="E163" s="170">
        <v>120</v>
      </c>
      <c r="F163"/>
      <c r="G163" s="192"/>
      <c r="H163" s="193"/>
    </row>
    <row r="164" spans="1:8" s="190" customFormat="1" ht="13.5">
      <c r="A164" s="191">
        <f t="shared" si="4"/>
        <v>8</v>
      </c>
      <c r="B164" s="172">
        <v>40667</v>
      </c>
      <c r="C164" s="172" t="s">
        <v>123</v>
      </c>
      <c r="D164" s="174" t="s">
        <v>212</v>
      </c>
      <c r="E164" s="170">
        <v>120</v>
      </c>
      <c r="F164"/>
      <c r="G164" s="192"/>
      <c r="H164" s="193"/>
    </row>
    <row r="165" spans="1:8" s="190" customFormat="1" ht="13.5">
      <c r="A165" s="191">
        <f t="shared" si="4"/>
        <v>9</v>
      </c>
      <c r="B165" s="172">
        <v>40668</v>
      </c>
      <c r="C165" s="172" t="s">
        <v>123</v>
      </c>
      <c r="D165" s="174" t="s">
        <v>22</v>
      </c>
      <c r="E165" s="170">
        <v>120</v>
      </c>
      <c r="F165"/>
      <c r="G165" s="192"/>
      <c r="H165" s="193"/>
    </row>
    <row r="166" spans="1:8" s="190" customFormat="1" ht="13.5">
      <c r="A166" s="191">
        <f t="shared" si="4"/>
        <v>10</v>
      </c>
      <c r="B166" s="172">
        <v>40668</v>
      </c>
      <c r="C166" s="172" t="s">
        <v>123</v>
      </c>
      <c r="D166" s="174" t="s">
        <v>211</v>
      </c>
      <c r="E166" s="170">
        <v>83</v>
      </c>
      <c r="F166"/>
      <c r="G166" s="192"/>
      <c r="H166" s="193"/>
    </row>
    <row r="167" spans="1:8" s="190" customFormat="1" ht="13.5">
      <c r="A167" s="191">
        <f t="shared" si="4"/>
        <v>11</v>
      </c>
      <c r="B167" s="172">
        <v>40668</v>
      </c>
      <c r="C167" s="172" t="s">
        <v>123</v>
      </c>
      <c r="D167" s="174" t="s">
        <v>72</v>
      </c>
      <c r="E167" s="170">
        <v>120</v>
      </c>
      <c r="F167"/>
      <c r="G167" s="192"/>
      <c r="H167" s="193"/>
    </row>
    <row r="168" spans="1:8" s="190" customFormat="1" ht="13.5">
      <c r="A168" s="191">
        <f t="shared" si="4"/>
        <v>12</v>
      </c>
      <c r="B168" s="172">
        <v>40669</v>
      </c>
      <c r="C168" s="172" t="s">
        <v>123</v>
      </c>
      <c r="D168" s="174" t="s">
        <v>152</v>
      </c>
      <c r="E168" s="170">
        <v>120</v>
      </c>
      <c r="F168"/>
      <c r="G168" s="192"/>
      <c r="H168" s="193"/>
    </row>
    <row r="169" spans="1:8" s="190" customFormat="1" ht="13.5">
      <c r="A169" s="191">
        <f t="shared" si="4"/>
        <v>13</v>
      </c>
      <c r="B169" s="172">
        <v>40669</v>
      </c>
      <c r="C169" s="172" t="s">
        <v>123</v>
      </c>
      <c r="D169" s="174" t="s">
        <v>9</v>
      </c>
      <c r="E169" s="170">
        <v>85</v>
      </c>
      <c r="F169"/>
      <c r="G169" s="192"/>
      <c r="H169" s="193"/>
    </row>
    <row r="170" spans="1:8" s="190" customFormat="1" ht="13.5">
      <c r="A170" s="191">
        <f t="shared" si="4"/>
        <v>14</v>
      </c>
      <c r="B170" s="172">
        <v>40669</v>
      </c>
      <c r="C170" s="172" t="s">
        <v>123</v>
      </c>
      <c r="D170" s="174" t="s">
        <v>51</v>
      </c>
      <c r="E170" s="170">
        <v>120</v>
      </c>
      <c r="F170"/>
      <c r="G170" s="192"/>
      <c r="H170" s="193"/>
    </row>
    <row r="171" spans="1:8" s="190" customFormat="1" ht="13.5">
      <c r="A171" s="191">
        <f t="shared" si="4"/>
        <v>15</v>
      </c>
      <c r="B171" s="172">
        <v>40669</v>
      </c>
      <c r="C171" s="172" t="s">
        <v>123</v>
      </c>
      <c r="D171" s="174" t="s">
        <v>59</v>
      </c>
      <c r="E171" s="170">
        <v>-120</v>
      </c>
      <c r="F171"/>
      <c r="G171" s="192"/>
      <c r="H171" s="193"/>
    </row>
    <row r="172" spans="1:8" s="190" customFormat="1" ht="13.5">
      <c r="A172" s="191">
        <f t="shared" si="4"/>
        <v>16</v>
      </c>
      <c r="B172" s="172">
        <v>40669</v>
      </c>
      <c r="C172" s="194" t="s">
        <v>124</v>
      </c>
      <c r="D172" s="177"/>
      <c r="E172" s="170">
        <v>-1.5</v>
      </c>
      <c r="F172"/>
      <c r="G172" s="192"/>
      <c r="H172" s="193"/>
    </row>
    <row r="173" spans="1:8" s="190" customFormat="1" ht="13.5">
      <c r="A173" s="191">
        <f t="shared" si="4"/>
        <v>17</v>
      </c>
      <c r="B173" s="172">
        <v>40669</v>
      </c>
      <c r="C173" s="172" t="s">
        <v>123</v>
      </c>
      <c r="D173" s="174" t="s">
        <v>72</v>
      </c>
      <c r="E173" s="170">
        <v>-131</v>
      </c>
      <c r="F173"/>
      <c r="G173" s="192"/>
      <c r="H173" s="193"/>
    </row>
    <row r="174" spans="1:8" s="190" customFormat="1" ht="13.5">
      <c r="A174" s="191">
        <f t="shared" si="4"/>
        <v>18</v>
      </c>
      <c r="B174" s="172">
        <v>40669</v>
      </c>
      <c r="C174" s="194" t="s">
        <v>307</v>
      </c>
      <c r="D174" s="177" t="s">
        <v>308</v>
      </c>
      <c r="E174" s="170">
        <v>-115</v>
      </c>
      <c r="F174"/>
      <c r="G174" s="192"/>
      <c r="H174" s="193"/>
    </row>
    <row r="175" spans="1:8" s="190" customFormat="1" ht="13.5">
      <c r="A175" s="191">
        <f t="shared" si="4"/>
        <v>19</v>
      </c>
      <c r="B175" s="172">
        <v>40669</v>
      </c>
      <c r="C175" s="172" t="s">
        <v>124</v>
      </c>
      <c r="D175" s="174"/>
      <c r="E175" s="170">
        <v>-1.5</v>
      </c>
      <c r="F175"/>
      <c r="G175" s="192"/>
      <c r="H175" s="193"/>
    </row>
    <row r="176" spans="1:8" s="190" customFormat="1" ht="13.5">
      <c r="A176" s="191">
        <f t="shared" si="4"/>
        <v>20</v>
      </c>
      <c r="B176" s="172">
        <v>40669</v>
      </c>
      <c r="C176" s="172" t="s">
        <v>123</v>
      </c>
      <c r="D176" s="174" t="s">
        <v>169</v>
      </c>
      <c r="E176" s="170">
        <v>120</v>
      </c>
      <c r="F176"/>
      <c r="G176" s="192"/>
      <c r="H176" s="193"/>
    </row>
    <row r="177" spans="1:8" s="190" customFormat="1" ht="13.5">
      <c r="A177" s="191">
        <f t="shared" si="4"/>
        <v>21</v>
      </c>
      <c r="B177" s="172">
        <v>40674</v>
      </c>
      <c r="C177" s="172" t="s">
        <v>123</v>
      </c>
      <c r="D177" s="174" t="s">
        <v>200</v>
      </c>
      <c r="E177" s="170">
        <v>120</v>
      </c>
      <c r="F177"/>
      <c r="G177" s="192"/>
      <c r="H177" s="193"/>
    </row>
    <row r="178" spans="1:8" s="190" customFormat="1" ht="13.5">
      <c r="A178" s="191">
        <f t="shared" si="4"/>
        <v>22</v>
      </c>
      <c r="B178" s="172">
        <v>40679</v>
      </c>
      <c r="C178" s="194" t="s">
        <v>309</v>
      </c>
      <c r="D178" t="s">
        <v>310</v>
      </c>
      <c r="E178" s="170">
        <v>-102.34</v>
      </c>
      <c r="F178"/>
      <c r="G178" s="192"/>
      <c r="H178" s="193"/>
    </row>
    <row r="179" spans="1:8" s="190" customFormat="1" ht="13.5">
      <c r="A179" s="191">
        <f t="shared" si="4"/>
        <v>23</v>
      </c>
      <c r="B179" s="172">
        <v>40679</v>
      </c>
      <c r="C179" s="172" t="s">
        <v>124</v>
      </c>
      <c r="D179" s="174"/>
      <c r="E179" s="170">
        <v>-1.5</v>
      </c>
      <c r="F179"/>
      <c r="G179" s="192"/>
      <c r="H179" s="193"/>
    </row>
    <row r="180" spans="1:8" s="190" customFormat="1" ht="13.5">
      <c r="A180" s="191">
        <f t="shared" si="4"/>
        <v>24</v>
      </c>
      <c r="B180" s="172">
        <v>40682</v>
      </c>
      <c r="C180" s="172" t="s">
        <v>123</v>
      </c>
      <c r="D180" s="174" t="s">
        <v>171</v>
      </c>
      <c r="E180" s="170">
        <v>61</v>
      </c>
      <c r="F180"/>
      <c r="G180" s="192"/>
      <c r="H180" s="193"/>
    </row>
    <row r="181" spans="1:8" s="190" customFormat="1" ht="13.5">
      <c r="A181" s="191">
        <f t="shared" si="4"/>
        <v>25</v>
      </c>
      <c r="B181" s="172">
        <v>40687</v>
      </c>
      <c r="C181" s="172" t="s">
        <v>123</v>
      </c>
      <c r="D181" s="174" t="s">
        <v>4</v>
      </c>
      <c r="E181" s="170">
        <v>120</v>
      </c>
      <c r="F181"/>
      <c r="G181" s="192"/>
      <c r="H181" s="193"/>
    </row>
    <row r="182" spans="1:8" s="190" customFormat="1" ht="13.5">
      <c r="A182" s="191">
        <f t="shared" si="4"/>
        <v>26</v>
      </c>
      <c r="B182" s="172">
        <v>40694</v>
      </c>
      <c r="C182" s="195" t="s">
        <v>122</v>
      </c>
      <c r="D182" s="177"/>
      <c r="E182" s="170">
        <v>-14</v>
      </c>
      <c r="F182"/>
      <c r="G182" s="192"/>
      <c r="H182" s="193"/>
    </row>
    <row r="183" spans="1:8" s="190" customFormat="1" ht="13.5">
      <c r="A183" s="191">
        <f t="shared" si="4"/>
        <v>27</v>
      </c>
      <c r="B183" s="172">
        <v>40694</v>
      </c>
      <c r="C183" s="172" t="s">
        <v>164</v>
      </c>
      <c r="D183" s="174"/>
      <c r="E183" s="170">
        <v>0.08</v>
      </c>
      <c r="F183"/>
      <c r="G183" s="192"/>
      <c r="H183" s="193"/>
    </row>
    <row r="184" spans="1:6" s="183" customFormat="1" ht="13.5">
      <c r="A184" s="201">
        <v>1</v>
      </c>
      <c r="B184" s="172">
        <v>40686</v>
      </c>
      <c r="C184" s="190" t="s">
        <v>283</v>
      </c>
      <c r="D184" s="177" t="s">
        <v>186</v>
      </c>
      <c r="E184" s="170">
        <v>-4.15</v>
      </c>
      <c r="F184"/>
    </row>
    <row r="185" spans="1:6" s="190" customFormat="1" ht="13.5">
      <c r="A185" s="189">
        <v>1</v>
      </c>
      <c r="B185" s="172">
        <v>40696</v>
      </c>
      <c r="C185" s="172" t="s">
        <v>123</v>
      </c>
      <c r="D185" s="174" t="s">
        <v>44</v>
      </c>
      <c r="E185" s="170">
        <v>20</v>
      </c>
      <c r="F185"/>
    </row>
    <row r="186" spans="1:8" s="190" customFormat="1" ht="13.5">
      <c r="A186" s="191">
        <f>A185+1</f>
        <v>2</v>
      </c>
      <c r="B186" s="172">
        <v>40700</v>
      </c>
      <c r="C186" s="172" t="s">
        <v>314</v>
      </c>
      <c r="D186" s="174"/>
      <c r="E186" s="170">
        <v>-187.99</v>
      </c>
      <c r="F186"/>
      <c r="G186" s="192"/>
      <c r="H186" s="193"/>
    </row>
    <row r="187" spans="1:8" s="190" customFormat="1" ht="13.5">
      <c r="A187" s="191">
        <f aca="true" t="shared" si="5" ref="A187:A203">A186+1</f>
        <v>3</v>
      </c>
      <c r="B187" s="172">
        <v>40700</v>
      </c>
      <c r="C187" s="172" t="s">
        <v>124</v>
      </c>
      <c r="D187" s="174"/>
      <c r="E187" s="170">
        <v>-1.5</v>
      </c>
      <c r="F187"/>
      <c r="G187" s="192"/>
      <c r="H187" s="193"/>
    </row>
    <row r="188" spans="1:8" s="190" customFormat="1" ht="13.5">
      <c r="A188" s="191">
        <f t="shared" si="5"/>
        <v>4</v>
      </c>
      <c r="B188" s="172">
        <v>40700</v>
      </c>
      <c r="C188" s="172" t="s">
        <v>123</v>
      </c>
      <c r="D188" s="174" t="s">
        <v>79</v>
      </c>
      <c r="E188" s="170">
        <v>83</v>
      </c>
      <c r="F188"/>
      <c r="G188" s="192"/>
      <c r="H188" s="193"/>
    </row>
    <row r="189" spans="1:8" s="190" customFormat="1" ht="13.5">
      <c r="A189" s="191">
        <f t="shared" si="5"/>
        <v>5</v>
      </c>
      <c r="B189" s="172">
        <v>40700</v>
      </c>
      <c r="C189" s="172" t="s">
        <v>123</v>
      </c>
      <c r="D189" s="174" t="s">
        <v>102</v>
      </c>
      <c r="E189" s="170">
        <v>120</v>
      </c>
      <c r="F189"/>
      <c r="G189" s="192"/>
      <c r="H189" s="193"/>
    </row>
    <row r="190" spans="1:8" s="190" customFormat="1" ht="13.5">
      <c r="A190" s="191">
        <f t="shared" si="5"/>
        <v>6</v>
      </c>
      <c r="B190" s="172">
        <v>40700</v>
      </c>
      <c r="C190" s="172" t="s">
        <v>123</v>
      </c>
      <c r="D190" s="174" t="s">
        <v>49</v>
      </c>
      <c r="E190" s="170">
        <v>120</v>
      </c>
      <c r="F190"/>
      <c r="G190" s="192"/>
      <c r="H190" s="193"/>
    </row>
    <row r="191" spans="1:8" s="190" customFormat="1" ht="13.5">
      <c r="A191" s="191">
        <f t="shared" si="5"/>
        <v>7</v>
      </c>
      <c r="B191" s="172">
        <v>40700</v>
      </c>
      <c r="C191" s="172" t="s">
        <v>123</v>
      </c>
      <c r="D191" s="174" t="s">
        <v>58</v>
      </c>
      <c r="E191" s="170">
        <v>120</v>
      </c>
      <c r="F191"/>
      <c r="G191" s="192"/>
      <c r="H191" s="193"/>
    </row>
    <row r="192" spans="1:8" s="190" customFormat="1" ht="13.5">
      <c r="A192" s="191">
        <f t="shared" si="5"/>
        <v>8</v>
      </c>
      <c r="B192" s="172">
        <v>40700</v>
      </c>
      <c r="C192" s="172" t="s">
        <v>123</v>
      </c>
      <c r="D192" s="174" t="s">
        <v>112</v>
      </c>
      <c r="E192" s="170">
        <v>120</v>
      </c>
      <c r="F192"/>
      <c r="G192" s="192"/>
      <c r="H192" s="193"/>
    </row>
    <row r="193" spans="1:8" s="190" customFormat="1" ht="13.5">
      <c r="A193" s="191">
        <f t="shared" si="5"/>
        <v>9</v>
      </c>
      <c r="B193" s="172">
        <v>40700</v>
      </c>
      <c r="C193" s="172" t="s">
        <v>123</v>
      </c>
      <c r="D193" s="174" t="s">
        <v>61</v>
      </c>
      <c r="E193" s="170">
        <v>120</v>
      </c>
      <c r="F193"/>
      <c r="G193" s="192"/>
      <c r="H193" s="193"/>
    </row>
    <row r="194" spans="1:8" s="190" customFormat="1" ht="13.5">
      <c r="A194" s="191">
        <f t="shared" si="5"/>
        <v>10</v>
      </c>
      <c r="B194" s="172">
        <v>40702</v>
      </c>
      <c r="C194" s="172" t="s">
        <v>123</v>
      </c>
      <c r="D194" s="174" t="s">
        <v>12</v>
      </c>
      <c r="E194" s="170">
        <v>83</v>
      </c>
      <c r="F194"/>
      <c r="G194" s="192"/>
      <c r="H194" s="193"/>
    </row>
    <row r="195" spans="1:8" s="190" customFormat="1" ht="13.5">
      <c r="A195" s="191">
        <f t="shared" si="5"/>
        <v>11</v>
      </c>
      <c r="B195" s="172">
        <v>40704</v>
      </c>
      <c r="C195" s="172" t="s">
        <v>123</v>
      </c>
      <c r="D195" s="174" t="s">
        <v>33</v>
      </c>
      <c r="E195" s="170">
        <v>83</v>
      </c>
      <c r="F195"/>
      <c r="G195" s="192"/>
      <c r="H195" s="193"/>
    </row>
    <row r="196" spans="1:8" s="190" customFormat="1" ht="13.5">
      <c r="A196" s="191">
        <f t="shared" si="5"/>
        <v>12</v>
      </c>
      <c r="B196" s="172">
        <v>40709</v>
      </c>
      <c r="C196" s="172" t="s">
        <v>123</v>
      </c>
      <c r="D196" s="174" t="s">
        <v>69</v>
      </c>
      <c r="E196" s="170">
        <v>120</v>
      </c>
      <c r="F196"/>
      <c r="G196" s="192"/>
      <c r="H196" s="193"/>
    </row>
    <row r="197" spans="1:8" s="190" customFormat="1" ht="13.5">
      <c r="A197" s="191">
        <f t="shared" si="5"/>
        <v>13</v>
      </c>
      <c r="B197" s="172">
        <v>40709</v>
      </c>
      <c r="C197" s="172" t="s">
        <v>123</v>
      </c>
      <c r="D197" s="174" t="s">
        <v>312</v>
      </c>
      <c r="E197" s="170">
        <v>120</v>
      </c>
      <c r="F197"/>
      <c r="G197" s="192"/>
      <c r="H197" s="193"/>
    </row>
    <row r="198" spans="1:8" s="190" customFormat="1" ht="13.5">
      <c r="A198" s="191">
        <f t="shared" si="5"/>
        <v>14</v>
      </c>
      <c r="B198" s="172">
        <v>40710</v>
      </c>
      <c r="C198" s="172" t="s">
        <v>123</v>
      </c>
      <c r="D198" s="174" t="s">
        <v>48</v>
      </c>
      <c r="E198" s="170">
        <v>83</v>
      </c>
      <c r="F198"/>
      <c r="G198" s="192"/>
      <c r="H198" s="193"/>
    </row>
    <row r="199" spans="1:8" s="190" customFormat="1" ht="13.5">
      <c r="A199" s="191">
        <f t="shared" si="5"/>
        <v>15</v>
      </c>
      <c r="B199" s="172">
        <v>40710</v>
      </c>
      <c r="C199" s="172" t="s">
        <v>123</v>
      </c>
      <c r="D199" s="174" t="s">
        <v>182</v>
      </c>
      <c r="E199" s="170">
        <v>120</v>
      </c>
      <c r="F199"/>
      <c r="G199" s="192"/>
      <c r="H199" s="193"/>
    </row>
    <row r="200" spans="1:8" s="190" customFormat="1" ht="13.5">
      <c r="A200" s="191">
        <f t="shared" si="5"/>
        <v>16</v>
      </c>
      <c r="B200" s="172">
        <v>40710</v>
      </c>
      <c r="C200" s="172" t="s">
        <v>123</v>
      </c>
      <c r="D200" s="174" t="s">
        <v>8</v>
      </c>
      <c r="E200" s="170">
        <v>83</v>
      </c>
      <c r="F200"/>
      <c r="G200" s="192"/>
      <c r="H200" s="193"/>
    </row>
    <row r="201" spans="1:8" s="190" customFormat="1" ht="13.5">
      <c r="A201" s="191">
        <f t="shared" si="5"/>
        <v>17</v>
      </c>
      <c r="B201" s="172">
        <v>40718</v>
      </c>
      <c r="C201" s="172" t="s">
        <v>123</v>
      </c>
      <c r="D201" s="174" t="s">
        <v>102</v>
      </c>
      <c r="E201" s="170">
        <v>120</v>
      </c>
      <c r="F201"/>
      <c r="G201" s="192"/>
      <c r="H201" s="193"/>
    </row>
    <row r="202" spans="1:8" s="190" customFormat="1" ht="13.5">
      <c r="A202" s="191">
        <f t="shared" si="5"/>
        <v>18</v>
      </c>
      <c r="B202" s="172">
        <v>40724</v>
      </c>
      <c r="C202" s="194" t="s">
        <v>122</v>
      </c>
      <c r="D202" s="177"/>
      <c r="E202" s="170">
        <v>-14</v>
      </c>
      <c r="F202"/>
      <c r="G202" s="192"/>
      <c r="H202" s="193"/>
    </row>
    <row r="203" spans="1:8" s="190" customFormat="1" ht="13.5">
      <c r="A203" s="191">
        <f t="shared" si="5"/>
        <v>19</v>
      </c>
      <c r="B203" s="172">
        <v>40724</v>
      </c>
      <c r="C203" s="172" t="s">
        <v>164</v>
      </c>
      <c r="D203" s="174"/>
      <c r="E203" s="170">
        <v>0.08</v>
      </c>
      <c r="F203"/>
      <c r="G203" s="192"/>
      <c r="H203" s="193"/>
    </row>
    <row r="204" spans="1:6" s="183" customFormat="1" ht="13.5">
      <c r="A204" s="201">
        <v>1</v>
      </c>
      <c r="B204" s="172">
        <v>40716</v>
      </c>
      <c r="C204" s="190" t="s">
        <v>315</v>
      </c>
      <c r="D204" s="177" t="s">
        <v>186</v>
      </c>
      <c r="E204" s="170">
        <v>-13</v>
      </c>
      <c r="F204"/>
    </row>
    <row r="205" spans="1:6" s="190" customFormat="1" ht="13.5">
      <c r="A205" s="189">
        <v>1</v>
      </c>
      <c r="B205" s="172">
        <v>40725</v>
      </c>
      <c r="C205" s="172" t="s">
        <v>123</v>
      </c>
      <c r="D205" s="174" t="s">
        <v>28</v>
      </c>
      <c r="E205" s="170">
        <v>60</v>
      </c>
      <c r="F205"/>
    </row>
    <row r="206" spans="1:8" s="190" customFormat="1" ht="13.5">
      <c r="A206" s="191">
        <f>A205+1</f>
        <v>2</v>
      </c>
      <c r="B206" s="172">
        <v>40735</v>
      </c>
      <c r="C206" s="172" t="s">
        <v>123</v>
      </c>
      <c r="D206" s="174" t="s">
        <v>34</v>
      </c>
      <c r="E206" s="170">
        <v>120</v>
      </c>
      <c r="F206"/>
      <c r="G206" s="192"/>
      <c r="H206" s="193"/>
    </row>
    <row r="207" spans="1:8" s="190" customFormat="1" ht="13.5">
      <c r="A207" s="191">
        <f aca="true" t="shared" si="6" ref="A207:A216">A206+1</f>
        <v>3</v>
      </c>
      <c r="B207" s="172">
        <v>40739</v>
      </c>
      <c r="C207" s="172" t="s">
        <v>123</v>
      </c>
      <c r="D207" s="174" t="s">
        <v>166</v>
      </c>
      <c r="E207" s="170">
        <v>120</v>
      </c>
      <c r="F207"/>
      <c r="G207" s="192"/>
      <c r="H207" s="193"/>
    </row>
    <row r="208" spans="1:8" s="190" customFormat="1" ht="13.5">
      <c r="A208" s="191">
        <f t="shared" si="6"/>
        <v>4</v>
      </c>
      <c r="B208" s="172">
        <v>40742</v>
      </c>
      <c r="C208" s="172" t="s">
        <v>123</v>
      </c>
      <c r="D208" s="174" t="s">
        <v>70</v>
      </c>
      <c r="E208" s="170">
        <v>83</v>
      </c>
      <c r="F208"/>
      <c r="G208" s="192"/>
      <c r="H208" s="193"/>
    </row>
    <row r="209" spans="1:8" s="190" customFormat="1" ht="13.5">
      <c r="A209" s="191">
        <f t="shared" si="6"/>
        <v>5</v>
      </c>
      <c r="B209" s="172">
        <v>40743</v>
      </c>
      <c r="C209" s="172" t="s">
        <v>123</v>
      </c>
      <c r="D209" s="174" t="s">
        <v>155</v>
      </c>
      <c r="E209" s="170">
        <v>120</v>
      </c>
      <c r="F209"/>
      <c r="G209" s="192"/>
      <c r="H209" s="193"/>
    </row>
    <row r="210" spans="1:8" s="190" customFormat="1" ht="13.5">
      <c r="A210" s="191">
        <f t="shared" si="6"/>
        <v>6</v>
      </c>
      <c r="B210" s="172">
        <v>40750</v>
      </c>
      <c r="C210" s="172" t="s">
        <v>123</v>
      </c>
      <c r="D210" s="174" t="s">
        <v>41</v>
      </c>
      <c r="E210" s="170">
        <v>120</v>
      </c>
      <c r="F210"/>
      <c r="G210" s="192"/>
      <c r="H210" s="193"/>
    </row>
    <row r="211" spans="1:8" s="190" customFormat="1" ht="13.5">
      <c r="A211" s="191">
        <f t="shared" si="6"/>
        <v>7</v>
      </c>
      <c r="B211" s="172">
        <v>40751</v>
      </c>
      <c r="C211" s="172" t="s">
        <v>123</v>
      </c>
      <c r="D211" s="174" t="s">
        <v>102</v>
      </c>
      <c r="E211" s="170">
        <v>-120</v>
      </c>
      <c r="F211"/>
      <c r="G211" s="192"/>
      <c r="H211" s="193"/>
    </row>
    <row r="212" spans="1:8" s="190" customFormat="1" ht="13.5">
      <c r="A212" s="191">
        <f t="shared" si="6"/>
        <v>8</v>
      </c>
      <c r="B212" s="172">
        <v>40751</v>
      </c>
      <c r="C212" s="172" t="s">
        <v>124</v>
      </c>
      <c r="D212" s="174"/>
      <c r="E212" s="170">
        <v>-1.5</v>
      </c>
      <c r="F212"/>
      <c r="G212" s="192"/>
      <c r="H212" s="193"/>
    </row>
    <row r="213" spans="1:8" s="190" customFormat="1" ht="13.5">
      <c r="A213" s="191">
        <f t="shared" si="6"/>
        <v>9</v>
      </c>
      <c r="B213" s="172">
        <v>40753</v>
      </c>
      <c r="C213" t="s">
        <v>317</v>
      </c>
      <c r="D213" s="174"/>
      <c r="E213" s="170">
        <v>-55.01</v>
      </c>
      <c r="F213"/>
      <c r="G213" s="192"/>
      <c r="H213" s="193"/>
    </row>
    <row r="214" spans="1:8" s="190" customFormat="1" ht="13.5">
      <c r="A214" s="191">
        <f t="shared" si="6"/>
        <v>10</v>
      </c>
      <c r="B214" s="172">
        <v>40753</v>
      </c>
      <c r="C214" s="172" t="s">
        <v>124</v>
      </c>
      <c r="D214" s="174"/>
      <c r="E214" s="170">
        <v>-1.5</v>
      </c>
      <c r="F214"/>
      <c r="G214" s="192"/>
      <c r="H214" s="193"/>
    </row>
    <row r="215" spans="1:8" s="190" customFormat="1" ht="13.5">
      <c r="A215" s="191">
        <f t="shared" si="6"/>
        <v>11</v>
      </c>
      <c r="B215" s="172">
        <v>40753</v>
      </c>
      <c r="C215" s="172" t="s">
        <v>122</v>
      </c>
      <c r="D215" s="174"/>
      <c r="E215" s="170">
        <v>-14</v>
      </c>
      <c r="F215"/>
      <c r="G215" s="192"/>
      <c r="H215" s="193"/>
    </row>
    <row r="216" spans="1:8" s="190" customFormat="1" ht="13.5">
      <c r="A216" s="191">
        <f t="shared" si="6"/>
        <v>12</v>
      </c>
      <c r="B216" s="172">
        <v>40753</v>
      </c>
      <c r="C216" s="172" t="s">
        <v>164</v>
      </c>
      <c r="D216" s="174"/>
      <c r="E216" s="170">
        <v>0.09</v>
      </c>
      <c r="F216"/>
      <c r="G216" s="192"/>
      <c r="H216" s="193"/>
    </row>
    <row r="217" spans="1:5" ht="13.5">
      <c r="A217" s="189">
        <v>1</v>
      </c>
      <c r="B217" s="172">
        <v>40756</v>
      </c>
      <c r="C217" s="172" t="s">
        <v>123</v>
      </c>
      <c r="D217" s="174" t="s">
        <v>25</v>
      </c>
      <c r="E217" s="170">
        <v>120</v>
      </c>
    </row>
    <row r="218" spans="1:5" ht="13.5">
      <c r="A218" s="191">
        <f>A217+1</f>
        <v>2</v>
      </c>
      <c r="B218" s="172">
        <v>40759</v>
      </c>
      <c r="C218" s="172" t="s">
        <v>123</v>
      </c>
      <c r="D218" s="174" t="s">
        <v>53</v>
      </c>
      <c r="E218" s="170">
        <v>120</v>
      </c>
    </row>
    <row r="219" spans="1:5" ht="13.5">
      <c r="A219" s="191">
        <f aca="true" t="shared" si="7" ref="A219:A262">A218+1</f>
        <v>3</v>
      </c>
      <c r="B219" s="172">
        <v>40759</v>
      </c>
      <c r="C219" s="172" t="s">
        <v>123</v>
      </c>
      <c r="D219" s="174" t="s">
        <v>14</v>
      </c>
      <c r="E219" s="170">
        <v>83</v>
      </c>
    </row>
    <row r="220" spans="1:5" ht="13.5">
      <c r="A220" s="191">
        <f t="shared" si="7"/>
        <v>4</v>
      </c>
      <c r="B220" s="172">
        <v>40759</v>
      </c>
      <c r="C220" s="172" t="s">
        <v>123</v>
      </c>
      <c r="D220" s="174" t="s">
        <v>133</v>
      </c>
      <c r="E220" s="170">
        <v>120</v>
      </c>
    </row>
    <row r="221" spans="1:5" ht="13.5">
      <c r="A221" s="191">
        <f t="shared" si="7"/>
        <v>5</v>
      </c>
      <c r="B221" s="172">
        <v>40759</v>
      </c>
      <c r="C221" s="172" t="s">
        <v>123</v>
      </c>
      <c r="D221" s="174" t="s">
        <v>78</v>
      </c>
      <c r="E221" s="170">
        <v>118</v>
      </c>
    </row>
    <row r="222" spans="1:5" ht="13.5">
      <c r="A222" s="191">
        <f t="shared" si="7"/>
        <v>6</v>
      </c>
      <c r="B222" s="172">
        <v>40759</v>
      </c>
      <c r="C222" s="172" t="s">
        <v>123</v>
      </c>
      <c r="D222" s="174" t="s">
        <v>147</v>
      </c>
      <c r="E222" s="170">
        <v>83</v>
      </c>
    </row>
    <row r="223" spans="1:5" ht="13.5">
      <c r="A223" s="191">
        <f t="shared" si="7"/>
        <v>7</v>
      </c>
      <c r="B223" s="172">
        <v>40759</v>
      </c>
      <c r="C223" s="172" t="s">
        <v>123</v>
      </c>
      <c r="D223" s="174" t="s">
        <v>50</v>
      </c>
      <c r="E223" s="170">
        <v>46</v>
      </c>
    </row>
    <row r="224" spans="1:5" ht="13.5">
      <c r="A224" s="191">
        <f t="shared" si="7"/>
        <v>8</v>
      </c>
      <c r="B224" s="172">
        <v>40760</v>
      </c>
      <c r="C224" s="172" t="s">
        <v>123</v>
      </c>
      <c r="D224" s="174" t="s">
        <v>13</v>
      </c>
      <c r="E224" s="170">
        <v>83</v>
      </c>
    </row>
    <row r="225" spans="1:5" ht="13.5">
      <c r="A225" s="191">
        <f t="shared" si="7"/>
        <v>9</v>
      </c>
      <c r="B225" s="172">
        <v>40760</v>
      </c>
      <c r="C225" s="172" t="s">
        <v>123</v>
      </c>
      <c r="D225" s="174" t="s">
        <v>93</v>
      </c>
      <c r="E225" s="170">
        <v>120</v>
      </c>
    </row>
    <row r="226" spans="1:5" ht="13.5">
      <c r="A226" s="191">
        <f t="shared" si="7"/>
        <v>10</v>
      </c>
      <c r="B226" s="172">
        <v>40760</v>
      </c>
      <c r="C226" s="172" t="s">
        <v>123</v>
      </c>
      <c r="D226" s="174" t="s">
        <v>98</v>
      </c>
      <c r="E226" s="170">
        <v>91</v>
      </c>
    </row>
    <row r="227" spans="1:5" ht="13.5">
      <c r="A227" s="191">
        <f t="shared" si="7"/>
        <v>11</v>
      </c>
      <c r="B227" s="172">
        <v>40760</v>
      </c>
      <c r="C227" s="172" t="s">
        <v>123</v>
      </c>
      <c r="D227" s="174" t="s">
        <v>46</v>
      </c>
      <c r="E227" s="170">
        <v>83</v>
      </c>
    </row>
    <row r="228" spans="1:5" ht="13.5">
      <c r="A228" s="191">
        <f t="shared" si="7"/>
        <v>12</v>
      </c>
      <c r="B228" s="172">
        <v>40763</v>
      </c>
      <c r="C228" s="172" t="s">
        <v>123</v>
      </c>
      <c r="D228" s="174" t="s">
        <v>84</v>
      </c>
      <c r="E228" s="170">
        <v>120</v>
      </c>
    </row>
    <row r="229" spans="1:5" ht="13.5">
      <c r="A229" s="191">
        <f t="shared" si="7"/>
        <v>13</v>
      </c>
      <c r="B229" s="172">
        <v>40763</v>
      </c>
      <c r="C229" s="172" t="s">
        <v>123</v>
      </c>
      <c r="D229" s="174" t="s">
        <v>32</v>
      </c>
      <c r="E229" s="170">
        <v>122</v>
      </c>
    </row>
    <row r="230" spans="1:5" ht="13.5">
      <c r="A230" s="191">
        <f t="shared" si="7"/>
        <v>14</v>
      </c>
      <c r="B230" s="172">
        <v>40763</v>
      </c>
      <c r="C230" s="172" t="s">
        <v>123</v>
      </c>
      <c r="D230" s="174" t="s">
        <v>60</v>
      </c>
      <c r="E230" s="170">
        <v>120</v>
      </c>
    </row>
    <row r="231" spans="1:5" ht="13.5">
      <c r="A231" s="191">
        <f t="shared" si="7"/>
        <v>15</v>
      </c>
      <c r="B231" s="172">
        <v>40764</v>
      </c>
      <c r="C231" s="172" t="s">
        <v>123</v>
      </c>
      <c r="D231" s="174" t="s">
        <v>201</v>
      </c>
      <c r="E231" s="170">
        <v>120</v>
      </c>
    </row>
    <row r="232" spans="1:5" ht="13.5">
      <c r="A232" s="191">
        <f t="shared" si="7"/>
        <v>16</v>
      </c>
      <c r="B232" s="172">
        <v>40765</v>
      </c>
      <c r="C232" s="172" t="s">
        <v>123</v>
      </c>
      <c r="D232" s="174" t="s">
        <v>184</v>
      </c>
      <c r="E232" s="170">
        <v>120</v>
      </c>
    </row>
    <row r="233" spans="1:5" ht="13.5">
      <c r="A233" s="191">
        <f t="shared" si="7"/>
        <v>17</v>
      </c>
      <c r="B233" s="172">
        <v>40765</v>
      </c>
      <c r="C233" s="172" t="s">
        <v>123</v>
      </c>
      <c r="D233" s="174" t="s">
        <v>207</v>
      </c>
      <c r="E233" s="170">
        <v>120</v>
      </c>
    </row>
    <row r="234" spans="1:5" ht="13.5">
      <c r="A234" s="191">
        <f t="shared" si="7"/>
        <v>18</v>
      </c>
      <c r="B234" s="172">
        <v>40766</v>
      </c>
      <c r="C234" s="172" t="s">
        <v>123</v>
      </c>
      <c r="D234" s="174" t="s">
        <v>95</v>
      </c>
      <c r="E234" s="170">
        <v>83</v>
      </c>
    </row>
    <row r="235" spans="1:5" ht="13.5">
      <c r="A235" s="191">
        <f t="shared" si="7"/>
        <v>19</v>
      </c>
      <c r="B235" s="172">
        <v>40771</v>
      </c>
      <c r="C235" s="172" t="s">
        <v>123</v>
      </c>
      <c r="D235" s="174" t="s">
        <v>90</v>
      </c>
      <c r="E235" s="170">
        <v>120</v>
      </c>
    </row>
    <row r="236" spans="1:5" ht="13.5">
      <c r="A236" s="191">
        <f>A235+1</f>
        <v>20</v>
      </c>
      <c r="B236" s="172">
        <v>40771</v>
      </c>
      <c r="C236" s="172" t="s">
        <v>123</v>
      </c>
      <c r="D236" s="174" t="s">
        <v>47</v>
      </c>
      <c r="E236" s="170">
        <v>83</v>
      </c>
    </row>
    <row r="237" spans="1:5" ht="13.5">
      <c r="A237" s="191">
        <f t="shared" si="7"/>
        <v>21</v>
      </c>
      <c r="B237" s="172">
        <v>40772</v>
      </c>
      <c r="C237" s="172" t="s">
        <v>123</v>
      </c>
      <c r="D237" s="174" t="s">
        <v>163</v>
      </c>
      <c r="E237" s="170">
        <v>120</v>
      </c>
    </row>
    <row r="238" spans="1:5" ht="13.5">
      <c r="A238" s="191">
        <f t="shared" si="7"/>
        <v>22</v>
      </c>
      <c r="B238" s="172">
        <v>40772</v>
      </c>
      <c r="C238" s="172" t="s">
        <v>123</v>
      </c>
      <c r="D238" s="174" t="s">
        <v>42</v>
      </c>
      <c r="E238" s="170">
        <v>120</v>
      </c>
    </row>
    <row r="239" spans="1:5" ht="13.5">
      <c r="A239" s="191">
        <f t="shared" si="7"/>
        <v>23</v>
      </c>
      <c r="B239" s="172">
        <v>40772</v>
      </c>
      <c r="C239" s="172" t="s">
        <v>123</v>
      </c>
      <c r="D239" s="174" t="s">
        <v>183</v>
      </c>
      <c r="E239" s="170">
        <v>120</v>
      </c>
    </row>
    <row r="240" spans="1:5" ht="13.5">
      <c r="A240" s="191">
        <f t="shared" si="7"/>
        <v>24</v>
      </c>
      <c r="B240" s="172">
        <v>40773</v>
      </c>
      <c r="C240" s="172" t="s">
        <v>123</v>
      </c>
      <c r="D240" s="174" t="s">
        <v>77</v>
      </c>
      <c r="E240" s="170">
        <v>120</v>
      </c>
    </row>
    <row r="241" spans="1:5" ht="13.5">
      <c r="A241" s="191">
        <f t="shared" si="7"/>
        <v>25</v>
      </c>
      <c r="B241" s="172">
        <v>40764</v>
      </c>
      <c r="C241" s="172" t="s">
        <v>123</v>
      </c>
      <c r="D241" s="174" t="s">
        <v>81</v>
      </c>
      <c r="E241" s="170">
        <v>115</v>
      </c>
    </row>
    <row r="242" spans="1:5" ht="13.5">
      <c r="A242" s="191">
        <f t="shared" si="7"/>
        <v>26</v>
      </c>
      <c r="B242" s="172">
        <v>40779</v>
      </c>
      <c r="C242" s="172" t="s">
        <v>123</v>
      </c>
      <c r="D242" s="174" t="s">
        <v>28</v>
      </c>
      <c r="E242" s="170">
        <v>60</v>
      </c>
    </row>
    <row r="243" spans="1:5" ht="13.5">
      <c r="A243" s="191">
        <f t="shared" si="7"/>
        <v>27</v>
      </c>
      <c r="B243" s="172">
        <v>40779</v>
      </c>
      <c r="C243" s="172" t="s">
        <v>123</v>
      </c>
      <c r="D243" s="174" t="s">
        <v>188</v>
      </c>
      <c r="E243" s="170">
        <v>120</v>
      </c>
    </row>
    <row r="244" spans="1:5" ht="13.5">
      <c r="A244" s="191">
        <f t="shared" si="7"/>
        <v>28</v>
      </c>
      <c r="B244" s="172">
        <v>40779</v>
      </c>
      <c r="C244" s="172" t="s">
        <v>123</v>
      </c>
      <c r="D244" s="174" t="s">
        <v>20</v>
      </c>
      <c r="E244" s="170">
        <v>120</v>
      </c>
    </row>
    <row r="245" spans="1:5" ht="13.5">
      <c r="A245" s="191">
        <f t="shared" si="7"/>
        <v>29</v>
      </c>
      <c r="B245" s="172">
        <v>40779</v>
      </c>
      <c r="C245" s="172" t="s">
        <v>123</v>
      </c>
      <c r="D245" s="174" t="s">
        <v>36</v>
      </c>
      <c r="E245" s="170">
        <v>120</v>
      </c>
    </row>
    <row r="246" spans="1:5" ht="13.5">
      <c r="A246" s="191">
        <f t="shared" si="7"/>
        <v>30</v>
      </c>
      <c r="B246" s="172">
        <v>40781</v>
      </c>
      <c r="C246" s="172" t="s">
        <v>123</v>
      </c>
      <c r="D246" s="174" t="s">
        <v>63</v>
      </c>
      <c r="E246" s="170">
        <v>120</v>
      </c>
    </row>
    <row r="247" spans="1:5" ht="13.5">
      <c r="A247" s="191">
        <f t="shared" si="7"/>
        <v>31</v>
      </c>
      <c r="B247" s="172">
        <v>40781</v>
      </c>
      <c r="C247" s="172" t="s">
        <v>123</v>
      </c>
      <c r="D247" s="174" t="s">
        <v>139</v>
      </c>
      <c r="E247" s="170">
        <v>120</v>
      </c>
    </row>
    <row r="248" spans="1:5" ht="13.5">
      <c r="A248" s="191">
        <f t="shared" si="7"/>
        <v>32</v>
      </c>
      <c r="B248" s="172">
        <v>40781</v>
      </c>
      <c r="C248" s="172" t="s">
        <v>123</v>
      </c>
      <c r="D248" s="174" t="s">
        <v>38</v>
      </c>
      <c r="E248" s="170">
        <v>83</v>
      </c>
    </row>
    <row r="249" spans="1:5" ht="13.5">
      <c r="A249" s="191">
        <f t="shared" si="7"/>
        <v>33</v>
      </c>
      <c r="B249" s="172">
        <v>40783</v>
      </c>
      <c r="C249" s="172" t="s">
        <v>123</v>
      </c>
      <c r="D249" s="174" t="s">
        <v>175</v>
      </c>
      <c r="E249" s="170">
        <v>120</v>
      </c>
    </row>
    <row r="250" spans="1:5" ht="13.5">
      <c r="A250" s="191">
        <f t="shared" si="7"/>
        <v>34</v>
      </c>
      <c r="B250" s="172">
        <v>40784</v>
      </c>
      <c r="C250" s="172" t="s">
        <v>123</v>
      </c>
      <c r="D250" s="174" t="s">
        <v>100</v>
      </c>
      <c r="E250" s="170">
        <v>120</v>
      </c>
    </row>
    <row r="251" spans="1:5" ht="13.5">
      <c r="A251" s="191">
        <f t="shared" si="7"/>
        <v>35</v>
      </c>
      <c r="B251" s="172">
        <v>40784</v>
      </c>
      <c r="C251" s="172" t="s">
        <v>123</v>
      </c>
      <c r="D251" s="174" t="s">
        <v>7</v>
      </c>
      <c r="E251" s="170">
        <v>120</v>
      </c>
    </row>
    <row r="252" spans="1:5" ht="13.5">
      <c r="A252" s="191">
        <f t="shared" si="7"/>
        <v>36</v>
      </c>
      <c r="B252" s="172">
        <v>40784</v>
      </c>
      <c r="C252" s="172" t="s">
        <v>123</v>
      </c>
      <c r="D252" s="174" t="s">
        <v>150</v>
      </c>
      <c r="E252" s="170">
        <v>120</v>
      </c>
    </row>
    <row r="253" spans="1:5" ht="13.5">
      <c r="A253" s="191">
        <f t="shared" si="7"/>
        <v>37</v>
      </c>
      <c r="B253" s="172">
        <v>40784</v>
      </c>
      <c r="C253" s="172" t="s">
        <v>123</v>
      </c>
      <c r="D253" s="174" t="s">
        <v>144</v>
      </c>
      <c r="E253" s="170">
        <v>120</v>
      </c>
    </row>
    <row r="254" spans="1:5" ht="13.5">
      <c r="A254" s="191">
        <f t="shared" si="7"/>
        <v>38</v>
      </c>
      <c r="B254" s="172">
        <v>40785</v>
      </c>
      <c r="C254" s="172" t="s">
        <v>123</v>
      </c>
      <c r="D254" s="174" t="s">
        <v>319</v>
      </c>
      <c r="E254" s="170">
        <v>120</v>
      </c>
    </row>
    <row r="255" spans="1:5" ht="13.5">
      <c r="A255" s="191">
        <f t="shared" si="7"/>
        <v>39</v>
      </c>
      <c r="B255" s="172">
        <v>40785</v>
      </c>
      <c r="C255" s="172" t="s">
        <v>123</v>
      </c>
      <c r="D255" s="174" t="s">
        <v>176</v>
      </c>
      <c r="E255" s="170">
        <v>120</v>
      </c>
    </row>
    <row r="256" spans="1:5" ht="13.5">
      <c r="A256" s="191">
        <f t="shared" si="7"/>
        <v>40</v>
      </c>
      <c r="B256" s="172">
        <v>40785</v>
      </c>
      <c r="C256" s="172" t="s">
        <v>123</v>
      </c>
      <c r="D256" s="174" t="s">
        <v>157</v>
      </c>
      <c r="E256" s="170">
        <v>120</v>
      </c>
    </row>
    <row r="257" spans="1:5" ht="13.5">
      <c r="A257" s="191">
        <f t="shared" si="7"/>
        <v>41</v>
      </c>
      <c r="B257" s="172">
        <v>40786</v>
      </c>
      <c r="C257" s="172" t="s">
        <v>123</v>
      </c>
      <c r="D257" s="174" t="s">
        <v>19</v>
      </c>
      <c r="E257" s="170">
        <v>120</v>
      </c>
    </row>
    <row r="258" spans="1:5" ht="13.5">
      <c r="A258" s="191">
        <f t="shared" si="7"/>
        <v>42</v>
      </c>
      <c r="B258" s="172">
        <v>40786</v>
      </c>
      <c r="C258" s="172" t="s">
        <v>123</v>
      </c>
      <c r="D258" s="174" t="s">
        <v>56</v>
      </c>
      <c r="E258" s="170">
        <v>60</v>
      </c>
    </row>
    <row r="259" spans="1:5" ht="13.5">
      <c r="A259" s="191">
        <f t="shared" si="7"/>
        <v>43</v>
      </c>
      <c r="B259" s="172">
        <v>40786</v>
      </c>
      <c r="C259" s="172" t="s">
        <v>123</v>
      </c>
      <c r="D259" s="174" t="s">
        <v>67</v>
      </c>
      <c r="E259" s="170">
        <v>120</v>
      </c>
    </row>
    <row r="260" spans="1:5" ht="13.5">
      <c r="A260" s="191">
        <f t="shared" si="7"/>
        <v>44</v>
      </c>
      <c r="B260" s="172">
        <v>40786</v>
      </c>
      <c r="C260" s="172" t="s">
        <v>123</v>
      </c>
      <c r="D260" s="174" t="s">
        <v>21</v>
      </c>
      <c r="E260" s="170">
        <v>120</v>
      </c>
    </row>
    <row r="261" spans="1:5" ht="13.5">
      <c r="A261" s="191">
        <f t="shared" si="7"/>
        <v>45</v>
      </c>
      <c r="B261" s="172">
        <v>40786</v>
      </c>
      <c r="C261" s="223" t="s">
        <v>122</v>
      </c>
      <c r="D261" s="174"/>
      <c r="E261" s="170">
        <v>-14</v>
      </c>
    </row>
    <row r="262" spans="1:5" ht="13.5">
      <c r="A262" s="191">
        <f t="shared" si="7"/>
        <v>46</v>
      </c>
      <c r="B262" s="172">
        <v>40786</v>
      </c>
      <c r="C262" s="221" t="s">
        <v>164</v>
      </c>
      <c r="D262" s="177"/>
      <c r="E262" s="170">
        <v>0.11</v>
      </c>
    </row>
    <row r="263" spans="1:6" s="190" customFormat="1" ht="13.5">
      <c r="A263" s="189">
        <v>1</v>
      </c>
      <c r="B263" s="172">
        <v>40787</v>
      </c>
      <c r="C263" s="172" t="s">
        <v>123</v>
      </c>
      <c r="D263" s="174" t="s">
        <v>151</v>
      </c>
      <c r="E263" s="170">
        <v>120</v>
      </c>
      <c r="F263"/>
    </row>
    <row r="264" spans="1:8" s="190" customFormat="1" ht="13.5">
      <c r="A264" s="191">
        <f>A263+1</f>
        <v>2</v>
      </c>
      <c r="B264" s="172">
        <v>40800</v>
      </c>
      <c r="C264" s="172" t="s">
        <v>323</v>
      </c>
      <c r="D264" s="174"/>
      <c r="E264" s="170">
        <v>-1476</v>
      </c>
      <c r="F264"/>
      <c r="G264" s="192"/>
      <c r="H264" s="193"/>
    </row>
    <row r="265" spans="1:8" s="190" customFormat="1" ht="13.5">
      <c r="A265" s="191">
        <f>A264+1</f>
        <v>3</v>
      </c>
      <c r="B265" s="172">
        <v>40800</v>
      </c>
      <c r="C265" s="172" t="s">
        <v>124</v>
      </c>
      <c r="D265" s="174"/>
      <c r="E265" s="170">
        <v>-1.5</v>
      </c>
      <c r="F265"/>
      <c r="G265" s="192"/>
      <c r="H265" s="193"/>
    </row>
    <row r="266" spans="1:8" s="190" customFormat="1" ht="13.5">
      <c r="A266" s="191">
        <f>A265+1</f>
        <v>4</v>
      </c>
      <c r="B266" s="172">
        <v>40816</v>
      </c>
      <c r="C266" s="172" t="s">
        <v>122</v>
      </c>
      <c r="D266" s="174"/>
      <c r="E266" s="170">
        <v>-14</v>
      </c>
      <c r="F266"/>
      <c r="G266" s="192"/>
      <c r="H266" s="193"/>
    </row>
    <row r="267" spans="1:8" s="190" customFormat="1" ht="13.5">
      <c r="A267" s="191">
        <f>A266+1</f>
        <v>5</v>
      </c>
      <c r="B267" s="172">
        <v>40816</v>
      </c>
      <c r="C267" s="172" t="s">
        <v>164</v>
      </c>
      <c r="D267" s="174"/>
      <c r="E267" s="170">
        <v>0.11</v>
      </c>
      <c r="F267"/>
      <c r="G267" s="192"/>
      <c r="H267" s="193"/>
    </row>
    <row r="268" spans="1:5" ht="13.5">
      <c r="A268" s="189">
        <v>1</v>
      </c>
      <c r="B268" s="172">
        <v>40821</v>
      </c>
      <c r="C268" s="172" t="s">
        <v>123</v>
      </c>
      <c r="D268" s="174" t="s">
        <v>325</v>
      </c>
      <c r="E268" s="170">
        <v>-120</v>
      </c>
    </row>
    <row r="269" spans="1:5" ht="13.5">
      <c r="A269" s="191">
        <f>A268+1</f>
        <v>2</v>
      </c>
      <c r="B269" s="172">
        <v>40821</v>
      </c>
      <c r="C269" s="172" t="s">
        <v>124</v>
      </c>
      <c r="D269" s="174"/>
      <c r="E269" s="170">
        <v>-1.5</v>
      </c>
    </row>
    <row r="270" spans="1:5" ht="13.5">
      <c r="A270" s="191">
        <f aca="true" t="shared" si="8" ref="A270:A278">A269+1</f>
        <v>3</v>
      </c>
      <c r="B270" s="172">
        <v>40835</v>
      </c>
      <c r="C270" s="230" t="s">
        <v>326</v>
      </c>
      <c r="D270" s="174"/>
      <c r="E270" s="170">
        <v>-1712.35</v>
      </c>
    </row>
    <row r="271" spans="1:5" ht="13.5">
      <c r="A271" s="191">
        <f t="shared" si="8"/>
        <v>4</v>
      </c>
      <c r="B271" s="172">
        <v>40835</v>
      </c>
      <c r="C271" s="172" t="s">
        <v>124</v>
      </c>
      <c r="D271" s="174"/>
      <c r="E271" s="170">
        <v>-1.5</v>
      </c>
    </row>
    <row r="272" spans="1:5" ht="13.5">
      <c r="A272" s="191">
        <f t="shared" si="8"/>
        <v>5</v>
      </c>
      <c r="B272" s="172">
        <v>40841</v>
      </c>
      <c r="C272" s="194" t="s">
        <v>288</v>
      </c>
      <c r="D272" s="177" t="s">
        <v>79</v>
      </c>
      <c r="E272" s="170">
        <v>150</v>
      </c>
    </row>
    <row r="273" spans="1:5" ht="13.5">
      <c r="A273" s="191">
        <f t="shared" si="8"/>
        <v>6</v>
      </c>
      <c r="B273" s="172">
        <v>40843</v>
      </c>
      <c r="C273" s="231" t="s">
        <v>327</v>
      </c>
      <c r="D273" s="174"/>
      <c r="E273" s="170">
        <v>-1712.35</v>
      </c>
    </row>
    <row r="274" spans="1:5" ht="13.5">
      <c r="A274" s="191">
        <f t="shared" si="8"/>
        <v>7</v>
      </c>
      <c r="B274" s="172">
        <v>40843</v>
      </c>
      <c r="C274" s="172" t="s">
        <v>124</v>
      </c>
      <c r="D274" s="174"/>
      <c r="E274" s="170">
        <v>-1.5</v>
      </c>
    </row>
    <row r="275" spans="1:5" ht="13.5">
      <c r="A275" s="191">
        <f t="shared" si="8"/>
        <v>8</v>
      </c>
      <c r="B275" s="172">
        <v>40844</v>
      </c>
      <c r="C275" s="194" t="s">
        <v>288</v>
      </c>
      <c r="D275" s="174" t="s">
        <v>16</v>
      </c>
      <c r="E275" s="170">
        <v>150</v>
      </c>
    </row>
    <row r="276" spans="1:5" ht="13.5">
      <c r="A276" s="191">
        <f t="shared" si="8"/>
        <v>9</v>
      </c>
      <c r="B276" s="172">
        <v>40847</v>
      </c>
      <c r="C276" s="194" t="s">
        <v>288</v>
      </c>
      <c r="D276" s="174" t="s">
        <v>24</v>
      </c>
      <c r="E276" s="170">
        <v>150</v>
      </c>
    </row>
    <row r="277" spans="1:5" ht="13.5">
      <c r="A277" s="191">
        <f t="shared" si="8"/>
        <v>10</v>
      </c>
      <c r="B277" s="172">
        <v>40847</v>
      </c>
      <c r="C277" s="172" t="s">
        <v>122</v>
      </c>
      <c r="D277" s="174"/>
      <c r="E277" s="170">
        <v>-14</v>
      </c>
    </row>
    <row r="278" spans="1:5" ht="13.5">
      <c r="A278" s="191">
        <f t="shared" si="8"/>
        <v>11</v>
      </c>
      <c r="B278" s="172">
        <v>40847</v>
      </c>
      <c r="C278" s="172" t="s">
        <v>164</v>
      </c>
      <c r="D278" s="174"/>
      <c r="E278" s="170">
        <v>0.11</v>
      </c>
    </row>
    <row r="279" spans="1:6" s="190" customFormat="1" ht="13.5">
      <c r="A279" s="189">
        <v>1</v>
      </c>
      <c r="B279" s="172">
        <v>40848</v>
      </c>
      <c r="C279" s="194" t="s">
        <v>288</v>
      </c>
      <c r="D279" s="174" t="s">
        <v>259</v>
      </c>
      <c r="E279" s="170">
        <v>150</v>
      </c>
      <c r="F279"/>
    </row>
    <row r="280" spans="1:8" s="190" customFormat="1" ht="13.5">
      <c r="A280" s="191">
        <f>A279+1</f>
        <v>2</v>
      </c>
      <c r="B280" s="172">
        <v>40854</v>
      </c>
      <c r="C280" s="194" t="s">
        <v>288</v>
      </c>
      <c r="D280" s="174" t="s">
        <v>145</v>
      </c>
      <c r="E280" s="170">
        <v>150</v>
      </c>
      <c r="F280"/>
      <c r="G280" s="192"/>
      <c r="H280" s="193"/>
    </row>
    <row r="281" spans="1:8" s="190" customFormat="1" ht="13.5">
      <c r="A281" s="191">
        <f aca="true" t="shared" si="9" ref="A281:A344">A280+1</f>
        <v>3</v>
      </c>
      <c r="B281" s="172">
        <v>40855</v>
      </c>
      <c r="C281" s="194" t="s">
        <v>288</v>
      </c>
      <c r="D281" s="177" t="s">
        <v>8</v>
      </c>
      <c r="E281" s="170">
        <v>15</v>
      </c>
      <c r="F281"/>
      <c r="G281" s="192"/>
      <c r="H281" s="193"/>
    </row>
    <row r="282" spans="1:8" s="190" customFormat="1" ht="13.5">
      <c r="A282" s="191">
        <f t="shared" si="9"/>
        <v>4</v>
      </c>
      <c r="B282" s="172">
        <v>40855</v>
      </c>
      <c r="C282" s="194" t="s">
        <v>288</v>
      </c>
      <c r="D282" s="174" t="s">
        <v>205</v>
      </c>
      <c r="E282" s="170">
        <v>45</v>
      </c>
      <c r="F282"/>
      <c r="G282" s="192"/>
      <c r="H282" s="193"/>
    </row>
    <row r="283" spans="1:8" s="190" customFormat="1" ht="13.5">
      <c r="A283" s="191">
        <f t="shared" si="9"/>
        <v>5</v>
      </c>
      <c r="B283" s="172">
        <v>40855</v>
      </c>
      <c r="C283" s="194" t="s">
        <v>288</v>
      </c>
      <c r="D283" s="174" t="s">
        <v>5</v>
      </c>
      <c r="E283" s="170">
        <v>15</v>
      </c>
      <c r="F283"/>
      <c r="G283" s="192"/>
      <c r="H283" s="193"/>
    </row>
    <row r="284" spans="1:8" s="190" customFormat="1" ht="13.5">
      <c r="A284" s="191">
        <f t="shared" si="9"/>
        <v>6</v>
      </c>
      <c r="B284" s="172">
        <v>40855</v>
      </c>
      <c r="C284" s="194" t="s">
        <v>288</v>
      </c>
      <c r="D284" s="174" t="s">
        <v>89</v>
      </c>
      <c r="E284" s="170">
        <v>15</v>
      </c>
      <c r="F284"/>
      <c r="G284" s="192"/>
      <c r="H284" s="193"/>
    </row>
    <row r="285" spans="1:8" s="190" customFormat="1" ht="13.5">
      <c r="A285" s="191">
        <f t="shared" si="9"/>
        <v>7</v>
      </c>
      <c r="B285" s="172">
        <v>40855</v>
      </c>
      <c r="C285" s="194" t="s">
        <v>288</v>
      </c>
      <c r="D285" s="174" t="s">
        <v>17</v>
      </c>
      <c r="E285" s="170">
        <v>15</v>
      </c>
      <c r="F285"/>
      <c r="G285" s="192"/>
      <c r="H285" s="193"/>
    </row>
    <row r="286" spans="1:8" s="190" customFormat="1" ht="13.5">
      <c r="A286" s="191">
        <f t="shared" si="9"/>
        <v>8</v>
      </c>
      <c r="B286" s="172">
        <v>40855</v>
      </c>
      <c r="C286" s="194" t="s">
        <v>288</v>
      </c>
      <c r="D286" s="174" t="s">
        <v>76</v>
      </c>
      <c r="E286" s="170">
        <v>15</v>
      </c>
      <c r="F286"/>
      <c r="G286" s="192"/>
      <c r="H286" s="193"/>
    </row>
    <row r="287" spans="1:8" s="190" customFormat="1" ht="13.5">
      <c r="A287" s="191">
        <f t="shared" si="9"/>
        <v>9</v>
      </c>
      <c r="B287" s="172">
        <v>40855</v>
      </c>
      <c r="C287" s="194" t="s">
        <v>288</v>
      </c>
      <c r="D287" s="174" t="s">
        <v>54</v>
      </c>
      <c r="E287" s="170">
        <v>15</v>
      </c>
      <c r="F287"/>
      <c r="G287" s="192"/>
      <c r="H287" s="193"/>
    </row>
    <row r="288" spans="1:8" s="190" customFormat="1" ht="13.5">
      <c r="A288" s="191">
        <f t="shared" si="9"/>
        <v>10</v>
      </c>
      <c r="B288" s="172">
        <v>40855</v>
      </c>
      <c r="C288" s="194" t="s">
        <v>288</v>
      </c>
      <c r="D288" s="174" t="s">
        <v>267</v>
      </c>
      <c r="E288" s="170">
        <v>15</v>
      </c>
      <c r="F288"/>
      <c r="G288" s="192"/>
      <c r="H288" s="193"/>
    </row>
    <row r="289" spans="1:8" s="190" customFormat="1" ht="13.5">
      <c r="A289" s="191">
        <f t="shared" si="9"/>
        <v>11</v>
      </c>
      <c r="B289" s="172">
        <v>40855</v>
      </c>
      <c r="C289" s="194" t="s">
        <v>288</v>
      </c>
      <c r="D289" s="174" t="s">
        <v>199</v>
      </c>
      <c r="E289" s="170">
        <v>15</v>
      </c>
      <c r="F289"/>
      <c r="G289" s="192"/>
      <c r="H289" s="193"/>
    </row>
    <row r="290" spans="1:8" s="190" customFormat="1" ht="13.5">
      <c r="A290" s="191">
        <f t="shared" si="9"/>
        <v>12</v>
      </c>
      <c r="B290" s="172">
        <v>40856</v>
      </c>
      <c r="C290" s="194" t="s">
        <v>288</v>
      </c>
      <c r="D290" s="174" t="s">
        <v>215</v>
      </c>
      <c r="E290" s="170">
        <v>15</v>
      </c>
      <c r="F290"/>
      <c r="G290" s="192"/>
      <c r="H290" s="193"/>
    </row>
    <row r="291" spans="1:8" s="190" customFormat="1" ht="13.5">
      <c r="A291" s="191">
        <f t="shared" si="9"/>
        <v>13</v>
      </c>
      <c r="B291" s="172">
        <v>40857</v>
      </c>
      <c r="C291" s="194" t="s">
        <v>288</v>
      </c>
      <c r="D291" s="174" t="s">
        <v>145</v>
      </c>
      <c r="E291" s="170">
        <v>15</v>
      </c>
      <c r="F291"/>
      <c r="G291" s="192"/>
      <c r="H291" s="193"/>
    </row>
    <row r="292" spans="1:8" s="190" customFormat="1" ht="13.5">
      <c r="A292" s="191">
        <f t="shared" si="9"/>
        <v>14</v>
      </c>
      <c r="B292" s="172">
        <v>40857</v>
      </c>
      <c r="C292" s="194" t="s">
        <v>288</v>
      </c>
      <c r="D292" s="174" t="s">
        <v>183</v>
      </c>
      <c r="E292" s="170">
        <v>150</v>
      </c>
      <c r="F292"/>
      <c r="G292" s="192"/>
      <c r="H292" s="193"/>
    </row>
    <row r="293" spans="1:8" s="190" customFormat="1" ht="13.5">
      <c r="A293" s="191">
        <f t="shared" si="9"/>
        <v>15</v>
      </c>
      <c r="B293" s="172">
        <v>40857</v>
      </c>
      <c r="C293" s="194" t="s">
        <v>288</v>
      </c>
      <c r="D293" s="174" t="s">
        <v>180</v>
      </c>
      <c r="E293" s="170">
        <v>15</v>
      </c>
      <c r="F293"/>
      <c r="G293" s="192"/>
      <c r="H293" s="193"/>
    </row>
    <row r="294" spans="1:8" s="190" customFormat="1" ht="13.5">
      <c r="A294" s="191">
        <f t="shared" si="9"/>
        <v>16</v>
      </c>
      <c r="B294" s="172">
        <v>40860</v>
      </c>
      <c r="C294" s="172" t="s">
        <v>123</v>
      </c>
      <c r="D294" s="174" t="s">
        <v>10</v>
      </c>
      <c r="E294" s="170">
        <v>-37</v>
      </c>
      <c r="F294"/>
      <c r="G294" s="192"/>
      <c r="H294" s="193"/>
    </row>
    <row r="295" spans="1:8" s="190" customFormat="1" ht="13.5">
      <c r="A295" s="191">
        <f t="shared" si="9"/>
        <v>17</v>
      </c>
      <c r="B295" s="172">
        <v>40860</v>
      </c>
      <c r="C295" s="172" t="s">
        <v>124</v>
      </c>
      <c r="D295" s="174"/>
      <c r="E295" s="170">
        <v>-1.5</v>
      </c>
      <c r="F295"/>
      <c r="G295" s="192"/>
      <c r="H295" s="193"/>
    </row>
    <row r="296" spans="1:8" s="190" customFormat="1" ht="13.5">
      <c r="A296" s="191">
        <f t="shared" si="9"/>
        <v>18</v>
      </c>
      <c r="B296" s="172">
        <v>40861</v>
      </c>
      <c r="C296" s="194" t="s">
        <v>288</v>
      </c>
      <c r="D296" s="174" t="s">
        <v>150</v>
      </c>
      <c r="E296" s="170">
        <v>15</v>
      </c>
      <c r="F296"/>
      <c r="G296" s="192"/>
      <c r="H296" s="193"/>
    </row>
    <row r="297" spans="1:8" s="190" customFormat="1" ht="13.5">
      <c r="A297" s="191">
        <f t="shared" si="9"/>
        <v>19</v>
      </c>
      <c r="B297" s="172">
        <v>40861</v>
      </c>
      <c r="C297" s="194" t="s">
        <v>288</v>
      </c>
      <c r="D297" s="174" t="s">
        <v>39</v>
      </c>
      <c r="E297" s="170">
        <v>15</v>
      </c>
      <c r="F297"/>
      <c r="G297" s="192"/>
      <c r="H297" s="193"/>
    </row>
    <row r="298" spans="1:8" s="190" customFormat="1" ht="13.5">
      <c r="A298" s="191">
        <f>A297+1</f>
        <v>20</v>
      </c>
      <c r="B298" s="172">
        <v>40861</v>
      </c>
      <c r="C298" s="194" t="s">
        <v>288</v>
      </c>
      <c r="D298" s="174" t="s">
        <v>20</v>
      </c>
      <c r="E298" s="170">
        <v>15</v>
      </c>
      <c r="F298" s="170"/>
      <c r="G298" s="192"/>
      <c r="H298" s="193"/>
    </row>
    <row r="299" spans="1:8" s="190" customFormat="1" ht="13.5">
      <c r="A299" s="191">
        <f t="shared" si="9"/>
        <v>21</v>
      </c>
      <c r="B299" s="172">
        <v>40861</v>
      </c>
      <c r="C299" s="194" t="s">
        <v>288</v>
      </c>
      <c r="D299" s="174" t="s">
        <v>45</v>
      </c>
      <c r="E299" s="170">
        <v>15</v>
      </c>
      <c r="F299"/>
      <c r="G299" s="192"/>
      <c r="H299" s="193"/>
    </row>
    <row r="300" spans="1:8" s="190" customFormat="1" ht="13.5">
      <c r="A300" s="191">
        <f t="shared" si="9"/>
        <v>22</v>
      </c>
      <c r="B300" s="172">
        <v>40861</v>
      </c>
      <c r="C300" s="194" t="s">
        <v>288</v>
      </c>
      <c r="D300" s="174" t="s">
        <v>214</v>
      </c>
      <c r="E300" s="170">
        <v>15</v>
      </c>
      <c r="F300"/>
      <c r="G300" s="192"/>
      <c r="H300" s="193"/>
    </row>
    <row r="301" spans="1:8" s="190" customFormat="1" ht="13.5">
      <c r="A301" s="191">
        <f t="shared" si="9"/>
        <v>23</v>
      </c>
      <c r="B301" s="172">
        <v>40861</v>
      </c>
      <c r="C301" s="194" t="s">
        <v>288</v>
      </c>
      <c r="D301" s="174" t="s">
        <v>181</v>
      </c>
      <c r="E301" s="170">
        <v>15</v>
      </c>
      <c r="F301"/>
      <c r="G301" s="192"/>
      <c r="H301" s="193"/>
    </row>
    <row r="302" spans="1:8" s="190" customFormat="1" ht="13.5">
      <c r="A302" s="191">
        <f t="shared" si="9"/>
        <v>24</v>
      </c>
      <c r="B302" s="172">
        <v>40861</v>
      </c>
      <c r="C302" s="194" t="s">
        <v>288</v>
      </c>
      <c r="D302" s="174" t="s">
        <v>181</v>
      </c>
      <c r="E302" s="170">
        <v>150</v>
      </c>
      <c r="F302"/>
      <c r="G302" s="192"/>
      <c r="H302" s="193"/>
    </row>
    <row r="303" spans="1:8" s="190" customFormat="1" ht="13.5">
      <c r="A303" s="191">
        <f t="shared" si="9"/>
        <v>25</v>
      </c>
      <c r="B303" s="172">
        <v>40861</v>
      </c>
      <c r="C303" s="194" t="s">
        <v>288</v>
      </c>
      <c r="D303" s="174" t="s">
        <v>79</v>
      </c>
      <c r="E303" s="170">
        <v>15</v>
      </c>
      <c r="F303"/>
      <c r="G303" s="192"/>
      <c r="H303" s="193"/>
    </row>
    <row r="304" spans="1:8" s="190" customFormat="1" ht="13.5">
      <c r="A304" s="191">
        <f t="shared" si="9"/>
        <v>26</v>
      </c>
      <c r="B304" s="172">
        <v>40861</v>
      </c>
      <c r="C304" s="194" t="s">
        <v>288</v>
      </c>
      <c r="D304" s="174" t="s">
        <v>53</v>
      </c>
      <c r="E304" s="170">
        <v>15</v>
      </c>
      <c r="F304"/>
      <c r="G304" s="192"/>
      <c r="H304" s="193"/>
    </row>
    <row r="305" spans="1:8" s="190" customFormat="1" ht="13.5">
      <c r="A305" s="191">
        <f t="shared" si="9"/>
        <v>27</v>
      </c>
      <c r="B305" s="172">
        <v>40861</v>
      </c>
      <c r="C305" s="194" t="s">
        <v>288</v>
      </c>
      <c r="D305" s="174" t="s">
        <v>59</v>
      </c>
      <c r="E305" s="170">
        <v>15</v>
      </c>
      <c r="F305"/>
      <c r="G305" s="192"/>
      <c r="H305" s="193"/>
    </row>
    <row r="306" spans="1:8" s="190" customFormat="1" ht="13.5">
      <c r="A306" s="191">
        <f t="shared" si="9"/>
        <v>28</v>
      </c>
      <c r="B306" s="172">
        <v>40861</v>
      </c>
      <c r="C306" s="194" t="s">
        <v>288</v>
      </c>
      <c r="D306" s="174" t="s">
        <v>81</v>
      </c>
      <c r="E306" s="170">
        <v>15</v>
      </c>
      <c r="F306"/>
      <c r="G306" s="192"/>
      <c r="H306" s="193"/>
    </row>
    <row r="307" spans="1:8" s="190" customFormat="1" ht="13.5">
      <c r="A307" s="191">
        <f t="shared" si="9"/>
        <v>29</v>
      </c>
      <c r="B307" s="172">
        <v>40861</v>
      </c>
      <c r="C307" s="194" t="s">
        <v>288</v>
      </c>
      <c r="D307" s="174" t="s">
        <v>143</v>
      </c>
      <c r="E307" s="170">
        <v>15</v>
      </c>
      <c r="F307"/>
      <c r="G307" s="192"/>
      <c r="H307" s="193"/>
    </row>
    <row r="308" spans="1:8" s="190" customFormat="1" ht="13.5">
      <c r="A308" s="191">
        <f t="shared" si="9"/>
        <v>30</v>
      </c>
      <c r="B308" s="172">
        <v>40861</v>
      </c>
      <c r="C308" s="194" t="s">
        <v>288</v>
      </c>
      <c r="D308" s="174" t="s">
        <v>208</v>
      </c>
      <c r="E308" s="170">
        <v>15</v>
      </c>
      <c r="F308"/>
      <c r="G308" s="192"/>
      <c r="H308" s="193"/>
    </row>
    <row r="309" spans="1:8" s="190" customFormat="1" ht="13.5">
      <c r="A309" s="191">
        <f t="shared" si="9"/>
        <v>31</v>
      </c>
      <c r="B309" s="172">
        <v>40861</v>
      </c>
      <c r="C309" s="194" t="s">
        <v>288</v>
      </c>
      <c r="D309" s="174" t="s">
        <v>112</v>
      </c>
      <c r="E309" s="170">
        <v>15</v>
      </c>
      <c r="F309"/>
      <c r="G309" s="192"/>
      <c r="H309" s="193"/>
    </row>
    <row r="310" spans="1:8" s="190" customFormat="1" ht="13.5">
      <c r="A310" s="191">
        <f t="shared" si="9"/>
        <v>32</v>
      </c>
      <c r="B310" s="172">
        <v>40861</v>
      </c>
      <c r="C310" s="194" t="s">
        <v>288</v>
      </c>
      <c r="D310" s="174" t="s">
        <v>269</v>
      </c>
      <c r="E310" s="170">
        <v>15</v>
      </c>
      <c r="F310"/>
      <c r="G310" s="192"/>
      <c r="H310" s="193"/>
    </row>
    <row r="311" spans="1:8" s="190" customFormat="1" ht="13.5">
      <c r="A311" s="191">
        <f t="shared" si="9"/>
        <v>33</v>
      </c>
      <c r="B311" s="172">
        <v>40862</v>
      </c>
      <c r="C311" s="194" t="s">
        <v>288</v>
      </c>
      <c r="D311" s="174" t="s">
        <v>27</v>
      </c>
      <c r="E311" s="170">
        <v>15</v>
      </c>
      <c r="F311"/>
      <c r="G311" s="192"/>
      <c r="H311" s="193"/>
    </row>
    <row r="312" spans="1:8" s="190" customFormat="1" ht="13.5">
      <c r="A312" s="191">
        <f t="shared" si="9"/>
        <v>34</v>
      </c>
      <c r="B312" s="172">
        <v>40862</v>
      </c>
      <c r="C312" s="194" t="s">
        <v>288</v>
      </c>
      <c r="D312" s="174" t="s">
        <v>16</v>
      </c>
      <c r="E312" s="170">
        <v>15</v>
      </c>
      <c r="F312"/>
      <c r="G312" s="192"/>
      <c r="H312" s="193"/>
    </row>
    <row r="313" spans="1:8" s="190" customFormat="1" ht="13.5">
      <c r="A313" s="191">
        <f t="shared" si="9"/>
        <v>35</v>
      </c>
      <c r="B313" s="172">
        <v>40862</v>
      </c>
      <c r="C313" s="194" t="s">
        <v>288</v>
      </c>
      <c r="D313" s="174" t="s">
        <v>68</v>
      </c>
      <c r="E313" s="170">
        <v>15</v>
      </c>
      <c r="F313"/>
      <c r="G313" s="192"/>
      <c r="H313" s="193"/>
    </row>
    <row r="314" spans="1:8" s="190" customFormat="1" ht="13.5">
      <c r="A314" s="191">
        <f t="shared" si="9"/>
        <v>36</v>
      </c>
      <c r="B314" s="172">
        <v>40862</v>
      </c>
      <c r="C314" s="194" t="s">
        <v>288</v>
      </c>
      <c r="D314" s="174" t="s">
        <v>332</v>
      </c>
      <c r="E314" s="170">
        <v>45</v>
      </c>
      <c r="F314"/>
      <c r="G314" s="192"/>
      <c r="H314" s="193"/>
    </row>
    <row r="315" spans="1:8" s="190" customFormat="1" ht="13.5">
      <c r="A315" s="191">
        <f t="shared" si="9"/>
        <v>37</v>
      </c>
      <c r="B315" s="172">
        <v>40862</v>
      </c>
      <c r="C315" s="194" t="s">
        <v>288</v>
      </c>
      <c r="D315" s="174" t="s">
        <v>99</v>
      </c>
      <c r="E315" s="170">
        <v>15</v>
      </c>
      <c r="F315"/>
      <c r="G315" s="192"/>
      <c r="H315" s="193"/>
    </row>
    <row r="316" spans="1:8" s="190" customFormat="1" ht="13.5">
      <c r="A316" s="191">
        <f t="shared" si="9"/>
        <v>38</v>
      </c>
      <c r="B316" s="172">
        <v>40862</v>
      </c>
      <c r="C316" s="194" t="s">
        <v>288</v>
      </c>
      <c r="D316" s="174" t="s">
        <v>6</v>
      </c>
      <c r="E316" s="170">
        <v>15</v>
      </c>
      <c r="F316"/>
      <c r="G316" s="192"/>
      <c r="H316" s="193"/>
    </row>
    <row r="317" spans="1:8" s="190" customFormat="1" ht="13.5">
      <c r="A317" s="191">
        <f t="shared" si="9"/>
        <v>39</v>
      </c>
      <c r="B317" s="172">
        <v>40862</v>
      </c>
      <c r="C317" s="194" t="s">
        <v>288</v>
      </c>
      <c r="D317" s="174" t="s">
        <v>96</v>
      </c>
      <c r="E317" s="170">
        <v>15</v>
      </c>
      <c r="F317"/>
      <c r="G317" s="192"/>
      <c r="H317" s="193"/>
    </row>
    <row r="318" spans="1:8" s="190" customFormat="1" ht="13.5">
      <c r="A318" s="191">
        <f t="shared" si="9"/>
        <v>40</v>
      </c>
      <c r="B318" s="172">
        <v>40862</v>
      </c>
      <c r="C318" s="194" t="s">
        <v>288</v>
      </c>
      <c r="D318" s="174" t="s">
        <v>82</v>
      </c>
      <c r="E318" s="170">
        <v>15</v>
      </c>
      <c r="F318"/>
      <c r="G318" s="192"/>
      <c r="H318" s="193"/>
    </row>
    <row r="319" spans="1:8" s="190" customFormat="1" ht="13.5">
      <c r="A319" s="191">
        <f t="shared" si="9"/>
        <v>41</v>
      </c>
      <c r="B319" s="172">
        <v>40862</v>
      </c>
      <c r="C319" s="194" t="s">
        <v>288</v>
      </c>
      <c r="D319" s="174" t="s">
        <v>31</v>
      </c>
      <c r="E319" s="170">
        <v>15</v>
      </c>
      <c r="F319"/>
      <c r="G319" s="192"/>
      <c r="H319" s="193"/>
    </row>
    <row r="320" spans="1:8" s="190" customFormat="1" ht="13.5">
      <c r="A320" s="191">
        <f t="shared" si="9"/>
        <v>42</v>
      </c>
      <c r="B320" s="172">
        <v>40862</v>
      </c>
      <c r="C320" s="194" t="s">
        <v>288</v>
      </c>
      <c r="D320" s="174" t="s">
        <v>10</v>
      </c>
      <c r="E320" s="170">
        <v>15</v>
      </c>
      <c r="F320"/>
      <c r="G320" s="192"/>
      <c r="H320" s="193"/>
    </row>
    <row r="321" spans="1:8" s="190" customFormat="1" ht="12.75" customHeight="1">
      <c r="A321" s="191">
        <f t="shared" si="9"/>
        <v>43</v>
      </c>
      <c r="B321" s="172">
        <v>40862</v>
      </c>
      <c r="C321" s="194" t="s">
        <v>288</v>
      </c>
      <c r="D321" s="174" t="s">
        <v>62</v>
      </c>
      <c r="E321" s="170">
        <v>15</v>
      </c>
      <c r="F321"/>
      <c r="G321" s="192"/>
      <c r="H321" s="193"/>
    </row>
    <row r="322" spans="1:6" s="190" customFormat="1" ht="13.5">
      <c r="A322" s="191">
        <f t="shared" si="9"/>
        <v>44</v>
      </c>
      <c r="B322" s="172">
        <v>40862</v>
      </c>
      <c r="C322" s="194" t="s">
        <v>288</v>
      </c>
      <c r="D322" s="174" t="s">
        <v>84</v>
      </c>
      <c r="E322" s="170">
        <v>15</v>
      </c>
      <c r="F322"/>
    </row>
    <row r="323" spans="1:6" s="190" customFormat="1" ht="13.5">
      <c r="A323" s="191">
        <f t="shared" si="9"/>
        <v>45</v>
      </c>
      <c r="B323" s="172">
        <v>40862</v>
      </c>
      <c r="C323" s="194" t="s">
        <v>288</v>
      </c>
      <c r="D323" s="174" t="s">
        <v>28</v>
      </c>
      <c r="E323" s="170">
        <v>15</v>
      </c>
      <c r="F323"/>
    </row>
    <row r="324" spans="1:6" s="190" customFormat="1" ht="13.5">
      <c r="A324" s="191">
        <f t="shared" si="9"/>
        <v>46</v>
      </c>
      <c r="B324" s="172">
        <v>40862</v>
      </c>
      <c r="C324" s="194" t="s">
        <v>288</v>
      </c>
      <c r="D324" s="174" t="s">
        <v>25</v>
      </c>
      <c r="E324" s="170">
        <v>15</v>
      </c>
      <c r="F324"/>
    </row>
    <row r="325" spans="1:6" s="190" customFormat="1" ht="13.5">
      <c r="A325" s="191">
        <f t="shared" si="9"/>
        <v>47</v>
      </c>
      <c r="B325" s="172">
        <v>40862</v>
      </c>
      <c r="C325" s="194" t="s">
        <v>288</v>
      </c>
      <c r="D325" s="174" t="s">
        <v>188</v>
      </c>
      <c r="E325" s="170">
        <v>15</v>
      </c>
      <c r="F325"/>
    </row>
    <row r="326" spans="1:6" s="190" customFormat="1" ht="13.5">
      <c r="A326" s="191">
        <f t="shared" si="9"/>
        <v>48</v>
      </c>
      <c r="B326" s="172">
        <v>40863</v>
      </c>
      <c r="C326" s="194" t="s">
        <v>288</v>
      </c>
      <c r="D326" s="174" t="s">
        <v>43</v>
      </c>
      <c r="E326" s="170">
        <v>15</v>
      </c>
      <c r="F326"/>
    </row>
    <row r="327" spans="1:6" s="190" customFormat="1" ht="13.5">
      <c r="A327" s="191">
        <f t="shared" si="9"/>
        <v>49</v>
      </c>
      <c r="B327" s="172">
        <v>40863</v>
      </c>
      <c r="C327" s="194" t="s">
        <v>288</v>
      </c>
      <c r="D327" s="174" t="s">
        <v>66</v>
      </c>
      <c r="E327" s="170">
        <v>15</v>
      </c>
      <c r="F327"/>
    </row>
    <row r="328" spans="1:6" s="190" customFormat="1" ht="13.5">
      <c r="A328" s="191">
        <f t="shared" si="9"/>
        <v>50</v>
      </c>
      <c r="B328" s="172">
        <v>40863</v>
      </c>
      <c r="C328" s="194" t="s">
        <v>288</v>
      </c>
      <c r="D328" s="174" t="s">
        <v>12</v>
      </c>
      <c r="E328" s="170">
        <v>15</v>
      </c>
      <c r="F328"/>
    </row>
    <row r="329" spans="1:6" s="190" customFormat="1" ht="13.5">
      <c r="A329" s="191">
        <f t="shared" si="9"/>
        <v>51</v>
      </c>
      <c r="B329" s="172">
        <v>40863</v>
      </c>
      <c r="C329" s="194" t="s">
        <v>288</v>
      </c>
      <c r="D329" s="174" t="s">
        <v>18</v>
      </c>
      <c r="E329" s="170">
        <v>15</v>
      </c>
      <c r="F329"/>
    </row>
    <row r="330" spans="1:6" s="190" customFormat="1" ht="13.5">
      <c r="A330" s="191">
        <f t="shared" si="9"/>
        <v>52</v>
      </c>
      <c r="B330" s="172">
        <v>40863</v>
      </c>
      <c r="C330" s="194" t="s">
        <v>288</v>
      </c>
      <c r="D330" s="174" t="s">
        <v>149</v>
      </c>
      <c r="E330" s="170">
        <v>15</v>
      </c>
      <c r="F330"/>
    </row>
    <row r="331" spans="1:6" s="190" customFormat="1" ht="13.5">
      <c r="A331" s="191">
        <f t="shared" si="9"/>
        <v>53</v>
      </c>
      <c r="B331" s="172">
        <v>40863</v>
      </c>
      <c r="C331" s="194" t="s">
        <v>288</v>
      </c>
      <c r="D331" s="174" t="s">
        <v>184</v>
      </c>
      <c r="E331" s="170">
        <v>15</v>
      </c>
      <c r="F331"/>
    </row>
    <row r="332" spans="1:6" s="190" customFormat="1" ht="13.5">
      <c r="A332" s="191">
        <f t="shared" si="9"/>
        <v>54</v>
      </c>
      <c r="B332" s="172">
        <v>40863</v>
      </c>
      <c r="C332" s="194" t="s">
        <v>288</v>
      </c>
      <c r="D332" s="174" t="s">
        <v>184</v>
      </c>
      <c r="E332" s="170">
        <v>150</v>
      </c>
      <c r="F332"/>
    </row>
    <row r="333" spans="1:6" s="190" customFormat="1" ht="13.5">
      <c r="A333" s="191">
        <f t="shared" si="9"/>
        <v>55</v>
      </c>
      <c r="B333" s="172">
        <v>40863</v>
      </c>
      <c r="C333" s="194" t="s">
        <v>288</v>
      </c>
      <c r="D333" s="174" t="s">
        <v>60</v>
      </c>
      <c r="E333" s="170">
        <v>15</v>
      </c>
      <c r="F333"/>
    </row>
    <row r="334" spans="1:6" s="190" customFormat="1" ht="13.5">
      <c r="A334" s="191">
        <f t="shared" si="9"/>
        <v>56</v>
      </c>
      <c r="B334" s="172">
        <v>40863</v>
      </c>
      <c r="C334" s="194" t="s">
        <v>288</v>
      </c>
      <c r="D334" s="174" t="s">
        <v>133</v>
      </c>
      <c r="E334" s="170">
        <v>15</v>
      </c>
      <c r="F334"/>
    </row>
    <row r="335" spans="1:6" s="190" customFormat="1" ht="13.5">
      <c r="A335" s="191">
        <f t="shared" si="9"/>
        <v>57</v>
      </c>
      <c r="B335" s="172">
        <v>40863</v>
      </c>
      <c r="C335" s="194" t="s">
        <v>288</v>
      </c>
      <c r="D335" s="174" t="s">
        <v>70</v>
      </c>
      <c r="E335" s="170">
        <v>15</v>
      </c>
      <c r="F335"/>
    </row>
    <row r="336" spans="1:7" s="190" customFormat="1" ht="13.5">
      <c r="A336" s="191">
        <f t="shared" si="9"/>
        <v>58</v>
      </c>
      <c r="B336" s="172">
        <v>40863</v>
      </c>
      <c r="C336" s="194" t="s">
        <v>288</v>
      </c>
      <c r="D336" s="174" t="s">
        <v>155</v>
      </c>
      <c r="E336" s="170">
        <v>150</v>
      </c>
      <c r="F336"/>
      <c r="G336" s="196"/>
    </row>
    <row r="337" spans="1:6" s="190" customFormat="1" ht="13.5">
      <c r="A337" s="191">
        <f t="shared" si="9"/>
        <v>59</v>
      </c>
      <c r="B337" s="172">
        <v>40864</v>
      </c>
      <c r="C337" s="194" t="s">
        <v>288</v>
      </c>
      <c r="D337" s="174" t="s">
        <v>3</v>
      </c>
      <c r="E337" s="170">
        <v>15</v>
      </c>
      <c r="F337"/>
    </row>
    <row r="338" spans="1:6" s="190" customFormat="1" ht="13.5">
      <c r="A338" s="191">
        <f t="shared" si="9"/>
        <v>60</v>
      </c>
      <c r="B338" s="172">
        <v>40864</v>
      </c>
      <c r="C338" s="194" t="s">
        <v>288</v>
      </c>
      <c r="D338" s="174" t="s">
        <v>44</v>
      </c>
      <c r="E338" s="170">
        <v>15</v>
      </c>
      <c r="F338"/>
    </row>
    <row r="339" spans="1:6" s="190" customFormat="1" ht="13.5">
      <c r="A339" s="191">
        <f t="shared" si="9"/>
        <v>61</v>
      </c>
      <c r="B339" s="172">
        <v>40864</v>
      </c>
      <c r="C339" s="194" t="s">
        <v>288</v>
      </c>
      <c r="D339" s="174" t="s">
        <v>41</v>
      </c>
      <c r="E339" s="170">
        <v>15</v>
      </c>
      <c r="F339"/>
    </row>
    <row r="340" spans="1:6" s="190" customFormat="1" ht="13.5">
      <c r="A340" s="191">
        <f t="shared" si="9"/>
        <v>62</v>
      </c>
      <c r="B340" s="172">
        <v>40864</v>
      </c>
      <c r="C340" s="194" t="s">
        <v>288</v>
      </c>
      <c r="D340" s="174" t="s">
        <v>50</v>
      </c>
      <c r="E340" s="170">
        <v>15</v>
      </c>
      <c r="F340"/>
    </row>
    <row r="341" spans="1:6" s="190" customFormat="1" ht="13.5">
      <c r="A341" s="191">
        <f t="shared" si="9"/>
        <v>63</v>
      </c>
      <c r="B341" s="172">
        <v>40864</v>
      </c>
      <c r="C341" s="194" t="s">
        <v>288</v>
      </c>
      <c r="D341" s="174" t="s">
        <v>147</v>
      </c>
      <c r="E341" s="170">
        <v>15</v>
      </c>
      <c r="F341"/>
    </row>
    <row r="342" spans="1:6" s="190" customFormat="1" ht="13.5">
      <c r="A342" s="191">
        <f t="shared" si="9"/>
        <v>64</v>
      </c>
      <c r="B342" s="172">
        <v>40864</v>
      </c>
      <c r="C342" s="194" t="s">
        <v>288</v>
      </c>
      <c r="D342" s="174" t="s">
        <v>72</v>
      </c>
      <c r="E342" s="170">
        <v>15</v>
      </c>
      <c r="F342"/>
    </row>
    <row r="343" spans="1:6" s="190" customFormat="1" ht="13.5">
      <c r="A343" s="191">
        <f t="shared" si="9"/>
        <v>65</v>
      </c>
      <c r="B343" s="172">
        <v>40864</v>
      </c>
      <c r="C343" s="172" t="s">
        <v>334</v>
      </c>
      <c r="D343" s="174"/>
      <c r="E343" s="170">
        <v>-236.11</v>
      </c>
      <c r="F343"/>
    </row>
    <row r="344" spans="1:6" s="190" customFormat="1" ht="13.5">
      <c r="A344" s="191">
        <f t="shared" si="9"/>
        <v>66</v>
      </c>
      <c r="B344" s="172">
        <v>40864</v>
      </c>
      <c r="C344" s="172" t="s">
        <v>124</v>
      </c>
      <c r="D344" s="174"/>
      <c r="E344" s="170">
        <v>-1.5</v>
      </c>
      <c r="F344"/>
    </row>
    <row r="345" spans="1:6" s="190" customFormat="1" ht="13.5">
      <c r="A345" s="191">
        <f aca="true" t="shared" si="10" ref="A345:A385">A344+1</f>
        <v>67</v>
      </c>
      <c r="B345" s="172">
        <v>40865</v>
      </c>
      <c r="C345" s="172" t="s">
        <v>123</v>
      </c>
      <c r="D345" s="174" t="s">
        <v>23</v>
      </c>
      <c r="E345" s="170">
        <v>120</v>
      </c>
      <c r="F345"/>
    </row>
    <row r="346" spans="1:8" s="190" customFormat="1" ht="13.5">
      <c r="A346" s="191">
        <f t="shared" si="10"/>
        <v>68</v>
      </c>
      <c r="B346" s="172">
        <v>40865</v>
      </c>
      <c r="C346" s="194" t="s">
        <v>288</v>
      </c>
      <c r="D346" s="174" t="s">
        <v>23</v>
      </c>
      <c r="E346" s="170">
        <v>15</v>
      </c>
      <c r="F346"/>
      <c r="G346" s="177"/>
      <c r="H346" s="174"/>
    </row>
    <row r="347" spans="1:8" s="190" customFormat="1" ht="13.5">
      <c r="A347" s="191">
        <f t="shared" si="10"/>
        <v>69</v>
      </c>
      <c r="B347" s="172">
        <v>40865</v>
      </c>
      <c r="C347" s="194" t="s">
        <v>288</v>
      </c>
      <c r="D347" s="174" t="s">
        <v>48</v>
      </c>
      <c r="E347" s="170">
        <v>15</v>
      </c>
      <c r="F347"/>
      <c r="G347" s="177"/>
      <c r="H347" s="174"/>
    </row>
    <row r="348" spans="1:8" s="190" customFormat="1" ht="13.5">
      <c r="A348" s="191">
        <f t="shared" si="10"/>
        <v>70</v>
      </c>
      <c r="B348" s="172">
        <v>40865</v>
      </c>
      <c r="C348" s="172" t="s">
        <v>123</v>
      </c>
      <c r="D348" s="174" t="s">
        <v>5</v>
      </c>
      <c r="E348" s="170">
        <v>120</v>
      </c>
      <c r="F348"/>
      <c r="G348" s="177"/>
      <c r="H348" s="174"/>
    </row>
    <row r="349" spans="1:8" s="190" customFormat="1" ht="13.5">
      <c r="A349" s="191">
        <f t="shared" si="10"/>
        <v>71</v>
      </c>
      <c r="B349" s="172">
        <v>40865</v>
      </c>
      <c r="C349" s="194" t="s">
        <v>288</v>
      </c>
      <c r="D349" s="174" t="s">
        <v>56</v>
      </c>
      <c r="E349" s="170">
        <v>15</v>
      </c>
      <c r="F349"/>
      <c r="G349" s="177"/>
      <c r="H349" s="174"/>
    </row>
    <row r="350" spans="1:8" s="190" customFormat="1" ht="13.5">
      <c r="A350" s="191">
        <f t="shared" si="10"/>
        <v>72</v>
      </c>
      <c r="B350" s="172">
        <v>40865</v>
      </c>
      <c r="C350" s="221" t="s">
        <v>296</v>
      </c>
      <c r="D350" s="174"/>
      <c r="E350" s="170">
        <v>-1500</v>
      </c>
      <c r="F350"/>
      <c r="G350" s="177"/>
      <c r="H350" s="174"/>
    </row>
    <row r="351" spans="1:8" s="190" customFormat="1" ht="13.5">
      <c r="A351" s="191">
        <f t="shared" si="10"/>
        <v>73</v>
      </c>
      <c r="B351" s="172">
        <v>40866</v>
      </c>
      <c r="C351" s="221" t="s">
        <v>296</v>
      </c>
      <c r="D351" s="177"/>
      <c r="E351" s="170">
        <v>-500</v>
      </c>
      <c r="F351"/>
      <c r="G351" s="177"/>
      <c r="H351" s="174"/>
    </row>
    <row r="352" spans="1:8" s="190" customFormat="1" ht="13.5">
      <c r="A352" s="191">
        <f t="shared" si="10"/>
        <v>74</v>
      </c>
      <c r="B352" s="172">
        <v>40868</v>
      </c>
      <c r="C352" s="194" t="s">
        <v>288</v>
      </c>
      <c r="D352" s="174" t="s">
        <v>85</v>
      </c>
      <c r="E352" s="170">
        <v>15</v>
      </c>
      <c r="F352"/>
      <c r="G352" s="177"/>
      <c r="H352" s="174"/>
    </row>
    <row r="353" spans="1:8" s="190" customFormat="1" ht="13.5">
      <c r="A353" s="191">
        <f t="shared" si="10"/>
        <v>75</v>
      </c>
      <c r="B353" s="172">
        <v>40870</v>
      </c>
      <c r="C353" s="194" t="s">
        <v>288</v>
      </c>
      <c r="D353" s="174" t="s">
        <v>147</v>
      </c>
      <c r="E353" s="170">
        <v>150</v>
      </c>
      <c r="F353"/>
      <c r="G353" s="177"/>
      <c r="H353" s="174"/>
    </row>
    <row r="354" spans="1:8" s="190" customFormat="1" ht="13.5">
      <c r="A354" s="191">
        <f t="shared" si="10"/>
        <v>76</v>
      </c>
      <c r="B354" s="172">
        <v>40871</v>
      </c>
      <c r="C354" s="194" t="s">
        <v>288</v>
      </c>
      <c r="D354" s="174" t="s">
        <v>8</v>
      </c>
      <c r="E354" s="170">
        <v>150</v>
      </c>
      <c r="F354"/>
      <c r="G354" s="177"/>
      <c r="H354" s="174"/>
    </row>
    <row r="355" spans="1:8" s="190" customFormat="1" ht="13.5">
      <c r="A355" s="191">
        <f t="shared" si="10"/>
        <v>77</v>
      </c>
      <c r="B355" s="172">
        <v>40872</v>
      </c>
      <c r="C355" s="231" t="s">
        <v>335</v>
      </c>
      <c r="D355" s="177"/>
      <c r="E355" s="170">
        <v>-502.7</v>
      </c>
      <c r="F355"/>
      <c r="G355" s="177"/>
      <c r="H355" s="174"/>
    </row>
    <row r="356" spans="1:8" s="190" customFormat="1" ht="13.5">
      <c r="A356" s="191">
        <f t="shared" si="10"/>
        <v>78</v>
      </c>
      <c r="B356" s="172">
        <v>40872</v>
      </c>
      <c r="C356" s="221" t="s">
        <v>124</v>
      </c>
      <c r="E356" s="170">
        <v>-1.5</v>
      </c>
      <c r="F356"/>
      <c r="G356" s="177"/>
      <c r="H356" s="174"/>
    </row>
    <row r="357" spans="1:8" s="190" customFormat="1" ht="94.5">
      <c r="A357" s="191">
        <f t="shared" si="10"/>
        <v>79</v>
      </c>
      <c r="B357" s="172">
        <v>40872</v>
      </c>
      <c r="C357" s="221" t="s">
        <v>300</v>
      </c>
      <c r="D357" s="240" t="s">
        <v>336</v>
      </c>
      <c r="E357" s="170">
        <v>-2152.5</v>
      </c>
      <c r="F357"/>
      <c r="G357" s="177"/>
      <c r="H357" s="174"/>
    </row>
    <row r="358" spans="1:8" s="190" customFormat="1" ht="13.5">
      <c r="A358" s="191">
        <f t="shared" si="10"/>
        <v>80</v>
      </c>
      <c r="B358" s="172">
        <v>40872</v>
      </c>
      <c r="C358" s="221" t="s">
        <v>124</v>
      </c>
      <c r="D358" s="174"/>
      <c r="E358" s="170">
        <v>-1.5</v>
      </c>
      <c r="F358"/>
      <c r="G358" s="177"/>
      <c r="H358" s="174"/>
    </row>
    <row r="359" spans="1:8" s="190" customFormat="1" ht="13.5">
      <c r="A359" s="191">
        <f t="shared" si="10"/>
        <v>81</v>
      </c>
      <c r="B359" s="172">
        <v>40872</v>
      </c>
      <c r="C359" s="172" t="s">
        <v>131</v>
      </c>
      <c r="D359" s="177" t="s">
        <v>14</v>
      </c>
      <c r="E359" s="170">
        <v>370</v>
      </c>
      <c r="F359"/>
      <c r="G359" s="177"/>
      <c r="H359" s="174"/>
    </row>
    <row r="360" spans="1:8" s="190" customFormat="1" ht="13.5">
      <c r="A360" s="191">
        <f t="shared" si="10"/>
        <v>82</v>
      </c>
      <c r="B360" s="172">
        <v>40872</v>
      </c>
      <c r="C360" s="172" t="s">
        <v>131</v>
      </c>
      <c r="D360" s="174" t="s">
        <v>13</v>
      </c>
      <c r="E360" s="170">
        <v>370</v>
      </c>
      <c r="F360"/>
      <c r="G360" s="177"/>
      <c r="H360" s="174"/>
    </row>
    <row r="361" spans="1:8" s="190" customFormat="1" ht="13.5">
      <c r="A361" s="191">
        <f t="shared" si="10"/>
        <v>83</v>
      </c>
      <c r="B361" s="172">
        <v>40872</v>
      </c>
      <c r="C361" s="194" t="s">
        <v>288</v>
      </c>
      <c r="D361" s="174" t="s">
        <v>90</v>
      </c>
      <c r="E361" s="170">
        <v>150</v>
      </c>
      <c r="F361"/>
      <c r="G361" s="177"/>
      <c r="H361" s="174"/>
    </row>
    <row r="362" spans="1:8" s="190" customFormat="1" ht="13.5">
      <c r="A362" s="191">
        <f t="shared" si="10"/>
        <v>84</v>
      </c>
      <c r="B362" s="172">
        <v>40875</v>
      </c>
      <c r="C362" s="172" t="s">
        <v>131</v>
      </c>
      <c r="D362" s="174" t="s">
        <v>145</v>
      </c>
      <c r="E362" s="170">
        <v>370</v>
      </c>
      <c r="F362"/>
      <c r="G362" s="177"/>
      <c r="H362" s="174"/>
    </row>
    <row r="363" spans="1:8" s="190" customFormat="1" ht="13.5">
      <c r="A363" s="191">
        <f t="shared" si="10"/>
        <v>85</v>
      </c>
      <c r="B363" s="172">
        <v>40875</v>
      </c>
      <c r="C363" s="194" t="s">
        <v>288</v>
      </c>
      <c r="D363" s="174" t="s">
        <v>267</v>
      </c>
      <c r="E363" s="170">
        <v>150</v>
      </c>
      <c r="F363"/>
      <c r="G363" s="177"/>
      <c r="H363" s="174"/>
    </row>
    <row r="364" spans="1:8" s="190" customFormat="1" ht="13.5">
      <c r="A364" s="191">
        <f t="shared" si="10"/>
        <v>86</v>
      </c>
      <c r="B364" s="172">
        <v>40875</v>
      </c>
      <c r="C364" s="172" t="s">
        <v>131</v>
      </c>
      <c r="D364" s="174" t="s">
        <v>40</v>
      </c>
      <c r="E364" s="170">
        <v>370</v>
      </c>
      <c r="F364"/>
      <c r="G364" s="177"/>
      <c r="H364" s="174"/>
    </row>
    <row r="365" spans="1:8" s="190" customFormat="1" ht="13.5">
      <c r="A365" s="191">
        <f t="shared" si="10"/>
        <v>87</v>
      </c>
      <c r="B365" s="172">
        <v>40875</v>
      </c>
      <c r="C365" s="194" t="s">
        <v>288</v>
      </c>
      <c r="D365" s="174" t="s">
        <v>150</v>
      </c>
      <c r="E365" s="170">
        <v>150</v>
      </c>
      <c r="F365"/>
      <c r="G365" s="177"/>
      <c r="H365" s="174"/>
    </row>
    <row r="366" spans="1:8" s="190" customFormat="1" ht="13.5">
      <c r="A366" s="191">
        <f t="shared" si="10"/>
        <v>88</v>
      </c>
      <c r="B366" s="172">
        <v>40875</v>
      </c>
      <c r="C366" s="172" t="s">
        <v>131</v>
      </c>
      <c r="D366" s="174" t="s">
        <v>54</v>
      </c>
      <c r="E366" s="170">
        <v>370</v>
      </c>
      <c r="F366"/>
      <c r="G366" s="177"/>
      <c r="H366" s="174"/>
    </row>
    <row r="367" spans="1:8" s="190" customFormat="1" ht="13.5">
      <c r="A367" s="191">
        <f t="shared" si="10"/>
        <v>89</v>
      </c>
      <c r="B367" s="172">
        <v>40876</v>
      </c>
      <c r="C367" s="172" t="s">
        <v>131</v>
      </c>
      <c r="D367" s="174" t="s">
        <v>12</v>
      </c>
      <c r="E367" s="170">
        <v>370</v>
      </c>
      <c r="F367"/>
      <c r="G367" s="177"/>
      <c r="H367" s="174"/>
    </row>
    <row r="368" spans="1:8" s="190" customFormat="1" ht="13.5">
      <c r="A368" s="191">
        <f t="shared" si="10"/>
        <v>90</v>
      </c>
      <c r="B368" s="172">
        <v>40876</v>
      </c>
      <c r="C368" s="172" t="s">
        <v>131</v>
      </c>
      <c r="D368" s="174" t="s">
        <v>76</v>
      </c>
      <c r="E368" s="170">
        <v>370</v>
      </c>
      <c r="F368"/>
      <c r="G368" s="177"/>
      <c r="H368" s="174"/>
    </row>
    <row r="369" spans="1:8" s="190" customFormat="1" ht="13.5">
      <c r="A369" s="191">
        <f t="shared" si="10"/>
        <v>91</v>
      </c>
      <c r="B369" s="172">
        <v>40876</v>
      </c>
      <c r="C369" s="172" t="s">
        <v>131</v>
      </c>
      <c r="D369" s="174" t="s">
        <v>16</v>
      </c>
      <c r="E369" s="170">
        <v>370</v>
      </c>
      <c r="F369"/>
      <c r="G369" s="177"/>
      <c r="H369" s="174"/>
    </row>
    <row r="370" spans="1:8" s="190" customFormat="1" ht="13.5">
      <c r="A370" s="191">
        <f t="shared" si="10"/>
        <v>92</v>
      </c>
      <c r="B370" s="172">
        <v>40876</v>
      </c>
      <c r="C370" s="194" t="s">
        <v>288</v>
      </c>
      <c r="D370" s="174" t="s">
        <v>57</v>
      </c>
      <c r="E370" s="170">
        <v>150</v>
      </c>
      <c r="F370"/>
      <c r="H370" s="174"/>
    </row>
    <row r="371" spans="1:8" s="190" customFormat="1" ht="13.5">
      <c r="A371" s="191">
        <f t="shared" si="10"/>
        <v>93</v>
      </c>
      <c r="B371" s="172">
        <v>40876</v>
      </c>
      <c r="C371" s="172" t="s">
        <v>131</v>
      </c>
      <c r="D371" s="174" t="s">
        <v>175</v>
      </c>
      <c r="E371" s="170">
        <v>370</v>
      </c>
      <c r="F371"/>
      <c r="G371" s="177"/>
      <c r="H371" s="174"/>
    </row>
    <row r="372" spans="1:8" s="190" customFormat="1" ht="13.5">
      <c r="A372" s="191">
        <f t="shared" si="10"/>
        <v>94</v>
      </c>
      <c r="B372" s="172">
        <v>40876</v>
      </c>
      <c r="C372" s="172" t="s">
        <v>131</v>
      </c>
      <c r="D372" s="174" t="s">
        <v>73</v>
      </c>
      <c r="E372" s="170">
        <v>370</v>
      </c>
      <c r="F372"/>
      <c r="G372" s="177"/>
      <c r="H372" s="174"/>
    </row>
    <row r="373" spans="1:8" s="190" customFormat="1" ht="13.5">
      <c r="A373" s="191">
        <f t="shared" si="10"/>
        <v>95</v>
      </c>
      <c r="B373" s="172">
        <v>40876</v>
      </c>
      <c r="C373" s="231" t="s">
        <v>337</v>
      </c>
      <c r="D373" s="174"/>
      <c r="E373" s="170">
        <v>-1075.99</v>
      </c>
      <c r="F373"/>
      <c r="G373" s="177"/>
      <c r="H373" s="174"/>
    </row>
    <row r="374" spans="1:8" s="190" customFormat="1" ht="13.5">
      <c r="A374" s="191">
        <f t="shared" si="10"/>
        <v>96</v>
      </c>
      <c r="B374" s="172">
        <v>40876</v>
      </c>
      <c r="C374" s="172" t="s">
        <v>124</v>
      </c>
      <c r="D374" s="174"/>
      <c r="E374" s="170">
        <v>-1.5</v>
      </c>
      <c r="F374"/>
      <c r="G374" s="177"/>
      <c r="H374" s="174"/>
    </row>
    <row r="375" spans="1:8" s="190" customFormat="1" ht="13.5">
      <c r="A375" s="191">
        <f t="shared" si="10"/>
        <v>97</v>
      </c>
      <c r="B375" s="172">
        <v>40877</v>
      </c>
      <c r="C375" s="172" t="s">
        <v>131</v>
      </c>
      <c r="D375" s="174" t="s">
        <v>17</v>
      </c>
      <c r="E375" s="170">
        <v>370</v>
      </c>
      <c r="F375"/>
      <c r="G375" s="177"/>
      <c r="H375" s="174"/>
    </row>
    <row r="376" spans="1:8" s="190" customFormat="1" ht="13.5">
      <c r="A376" s="191">
        <f t="shared" si="10"/>
        <v>98</v>
      </c>
      <c r="B376" s="172">
        <v>40877</v>
      </c>
      <c r="C376" s="194" t="s">
        <v>288</v>
      </c>
      <c r="D376" s="177" t="s">
        <v>25</v>
      </c>
      <c r="E376" s="170">
        <v>150</v>
      </c>
      <c r="F376"/>
      <c r="G376" s="177"/>
      <c r="H376" s="174"/>
    </row>
    <row r="377" spans="1:8" s="190" customFormat="1" ht="13.5">
      <c r="A377" s="191">
        <f t="shared" si="10"/>
        <v>99</v>
      </c>
      <c r="B377" s="172">
        <v>40877</v>
      </c>
      <c r="C377" s="172" t="s">
        <v>131</v>
      </c>
      <c r="D377" s="174" t="s">
        <v>79</v>
      </c>
      <c r="E377" s="170">
        <v>370</v>
      </c>
      <c r="F377"/>
      <c r="G377" s="177"/>
      <c r="H377" s="174"/>
    </row>
    <row r="378" spans="1:8" s="190" customFormat="1" ht="13.5">
      <c r="A378" s="191">
        <f t="shared" si="10"/>
        <v>100</v>
      </c>
      <c r="B378" s="172">
        <v>40877</v>
      </c>
      <c r="C378" s="194" t="s">
        <v>288</v>
      </c>
      <c r="D378" s="177" t="s">
        <v>15</v>
      </c>
      <c r="E378" s="170">
        <v>150</v>
      </c>
      <c r="F378"/>
      <c r="G378" s="177"/>
      <c r="H378" s="174"/>
    </row>
    <row r="379" spans="1:8" s="190" customFormat="1" ht="13.5">
      <c r="A379" s="191">
        <f t="shared" si="10"/>
        <v>101</v>
      </c>
      <c r="B379" s="172">
        <v>40877</v>
      </c>
      <c r="C379" s="172" t="s">
        <v>131</v>
      </c>
      <c r="D379" s="174" t="s">
        <v>50</v>
      </c>
      <c r="E379" s="170">
        <v>370</v>
      </c>
      <c r="F379"/>
      <c r="G379" s="177"/>
      <c r="H379" s="174"/>
    </row>
    <row r="380" spans="1:8" s="190" customFormat="1" ht="13.5">
      <c r="A380" s="191">
        <f t="shared" si="10"/>
        <v>102</v>
      </c>
      <c r="B380" s="172">
        <v>40877</v>
      </c>
      <c r="C380" s="172" t="s">
        <v>131</v>
      </c>
      <c r="D380" s="174" t="s">
        <v>147</v>
      </c>
      <c r="E380" s="170">
        <v>370</v>
      </c>
      <c r="F380"/>
      <c r="G380" s="177"/>
      <c r="H380" s="174"/>
    </row>
    <row r="381" spans="1:8" s="190" customFormat="1" ht="13.5">
      <c r="A381" s="191">
        <f t="shared" si="10"/>
        <v>103</v>
      </c>
      <c r="B381" s="172">
        <v>40877</v>
      </c>
      <c r="C381" s="172" t="s">
        <v>131</v>
      </c>
      <c r="D381" s="174" t="s">
        <v>43</v>
      </c>
      <c r="E381" s="170">
        <v>370</v>
      </c>
      <c r="F381"/>
      <c r="G381" s="177"/>
      <c r="H381" s="174"/>
    </row>
    <row r="382" spans="1:8" s="190" customFormat="1" ht="13.5">
      <c r="A382" s="191">
        <f t="shared" si="10"/>
        <v>104</v>
      </c>
      <c r="B382" s="172">
        <v>40877</v>
      </c>
      <c r="C382" s="194" t="s">
        <v>288</v>
      </c>
      <c r="D382" s="177" t="s">
        <v>208</v>
      </c>
      <c r="E382" s="170">
        <v>150</v>
      </c>
      <c r="F382"/>
      <c r="G382" s="177"/>
      <c r="H382" s="174"/>
    </row>
    <row r="383" spans="1:8" s="190" customFormat="1" ht="13.5">
      <c r="A383" s="191">
        <f t="shared" si="10"/>
        <v>105</v>
      </c>
      <c r="B383" s="172">
        <v>40877</v>
      </c>
      <c r="C383" s="172" t="s">
        <v>131</v>
      </c>
      <c r="D383" s="174" t="s">
        <v>27</v>
      </c>
      <c r="E383" s="170">
        <v>370</v>
      </c>
      <c r="F383"/>
      <c r="G383" s="177"/>
      <c r="H383" s="174"/>
    </row>
    <row r="384" spans="1:8" s="190" customFormat="1" ht="13.5">
      <c r="A384" s="191">
        <f t="shared" si="10"/>
        <v>106</v>
      </c>
      <c r="B384" s="172">
        <v>40877</v>
      </c>
      <c r="C384" s="172" t="s">
        <v>122</v>
      </c>
      <c r="D384" s="174"/>
      <c r="E384" s="170">
        <v>-14</v>
      </c>
      <c r="F384"/>
      <c r="G384" s="177"/>
      <c r="H384" s="174"/>
    </row>
    <row r="385" spans="1:8" s="190" customFormat="1" ht="13.5">
      <c r="A385" s="191">
        <f t="shared" si="10"/>
        <v>107</v>
      </c>
      <c r="B385" s="172">
        <v>40877</v>
      </c>
      <c r="C385" s="172" t="s">
        <v>164</v>
      </c>
      <c r="D385" s="174"/>
      <c r="E385" s="170">
        <v>0.09</v>
      </c>
      <c r="F385"/>
      <c r="G385" s="177"/>
      <c r="H385" s="174"/>
    </row>
    <row r="386" spans="1:6" s="183" customFormat="1" ht="13.5">
      <c r="A386" s="201">
        <v>1</v>
      </c>
      <c r="B386" s="172">
        <v>40855</v>
      </c>
      <c r="C386" s="194" t="s">
        <v>288</v>
      </c>
      <c r="D386" s="174" t="s">
        <v>74</v>
      </c>
      <c r="E386" s="170">
        <v>15</v>
      </c>
      <c r="F386"/>
    </row>
    <row r="387" spans="1:6" s="183" customFormat="1" ht="13.5">
      <c r="A387" s="201">
        <v>2</v>
      </c>
      <c r="B387" s="172">
        <v>40865</v>
      </c>
      <c r="C387" s="194" t="s">
        <v>296</v>
      </c>
      <c r="D387" s="177"/>
      <c r="E387" s="170">
        <v>1500</v>
      </c>
      <c r="F387"/>
    </row>
    <row r="388" spans="1:6" s="183" customFormat="1" ht="13.5">
      <c r="A388" s="201">
        <v>3</v>
      </c>
      <c r="B388" s="172">
        <v>40866</v>
      </c>
      <c r="C388" s="194" t="s">
        <v>296</v>
      </c>
      <c r="D388" s="177"/>
      <c r="E388" s="170">
        <v>500</v>
      </c>
      <c r="F388"/>
    </row>
    <row r="389" spans="1:6" s="183" customFormat="1" ht="13.5">
      <c r="A389" s="201">
        <v>4</v>
      </c>
      <c r="B389" s="172">
        <v>40866</v>
      </c>
      <c r="C389" s="194" t="s">
        <v>338</v>
      </c>
      <c r="D389" s="177"/>
      <c r="E389" s="170">
        <v>-300</v>
      </c>
      <c r="F389"/>
    </row>
    <row r="390" spans="1:6" s="183" customFormat="1" ht="13.5">
      <c r="A390" s="201">
        <v>5</v>
      </c>
      <c r="B390" s="172">
        <v>40866</v>
      </c>
      <c r="C390" s="194" t="s">
        <v>274</v>
      </c>
      <c r="D390" s="177"/>
      <c r="E390" s="170">
        <v>-1020</v>
      </c>
      <c r="F390"/>
    </row>
    <row r="391" spans="1:6" s="183" customFormat="1" ht="13.5">
      <c r="A391" s="201">
        <v>6</v>
      </c>
      <c r="B391" s="172">
        <v>40870</v>
      </c>
      <c r="C391" s="241" t="s">
        <v>339</v>
      </c>
      <c r="D391" s="173"/>
      <c r="E391" s="170">
        <v>-3.1</v>
      </c>
      <c r="F391"/>
    </row>
    <row r="392" spans="1:6" s="183" customFormat="1" ht="13.5">
      <c r="A392" s="201">
        <v>7</v>
      </c>
      <c r="B392" s="172">
        <v>40872</v>
      </c>
      <c r="C392" s="241" t="s">
        <v>339</v>
      </c>
      <c r="D392" s="173"/>
      <c r="E392" s="170">
        <v>-37.5</v>
      </c>
      <c r="F392"/>
    </row>
    <row r="393" spans="1:6" s="183" customFormat="1" ht="13.5">
      <c r="A393" s="201">
        <v>8</v>
      </c>
      <c r="B393" s="172">
        <v>40877</v>
      </c>
      <c r="C393" s="241" t="s">
        <v>340</v>
      </c>
      <c r="D393" s="173"/>
      <c r="E393" s="170">
        <v>-12.18</v>
      </c>
      <c r="F393"/>
    </row>
    <row r="394" spans="1:6" s="190" customFormat="1" ht="13.5">
      <c r="A394" s="189">
        <v>1</v>
      </c>
      <c r="B394" s="172">
        <v>40878</v>
      </c>
      <c r="C394" s="221" t="s">
        <v>131</v>
      </c>
      <c r="D394" s="174" t="s">
        <v>171</v>
      </c>
      <c r="E394" s="170">
        <v>590</v>
      </c>
      <c r="F394"/>
    </row>
    <row r="395" spans="1:8" s="190" customFormat="1" ht="13.5">
      <c r="A395" s="191">
        <f>A394+1</f>
        <v>2</v>
      </c>
      <c r="B395" s="172">
        <v>40878</v>
      </c>
      <c r="C395" s="221" t="s">
        <v>131</v>
      </c>
      <c r="D395" s="174" t="s">
        <v>26</v>
      </c>
      <c r="E395" s="170">
        <v>590</v>
      </c>
      <c r="F395"/>
      <c r="G395" s="192"/>
      <c r="H395" s="193"/>
    </row>
    <row r="396" spans="1:8" s="190" customFormat="1" ht="13.5">
      <c r="A396" s="191">
        <f aca="true" t="shared" si="11" ref="A396:A432">A395+1</f>
        <v>3</v>
      </c>
      <c r="B396" s="172">
        <v>40878</v>
      </c>
      <c r="C396" s="221" t="s">
        <v>131</v>
      </c>
      <c r="D396" s="174" t="s">
        <v>46</v>
      </c>
      <c r="E396" s="170">
        <v>370</v>
      </c>
      <c r="F396"/>
      <c r="G396" s="192"/>
      <c r="H396" s="193"/>
    </row>
    <row r="397" spans="1:8" s="190" customFormat="1" ht="13.5">
      <c r="A397" s="191">
        <f t="shared" si="11"/>
        <v>4</v>
      </c>
      <c r="B397" s="172">
        <v>40878</v>
      </c>
      <c r="C397" s="245" t="s">
        <v>288</v>
      </c>
      <c r="D397" s="177" t="s">
        <v>51</v>
      </c>
      <c r="E397" s="170">
        <v>150</v>
      </c>
      <c r="F397"/>
      <c r="G397" s="192"/>
      <c r="H397" s="193"/>
    </row>
    <row r="398" spans="1:8" s="190" customFormat="1" ht="13.5">
      <c r="A398" s="191">
        <f t="shared" si="11"/>
        <v>5</v>
      </c>
      <c r="B398" s="172">
        <v>40878</v>
      </c>
      <c r="C398" s="221" t="s">
        <v>131</v>
      </c>
      <c r="D398" s="174" t="s">
        <v>74</v>
      </c>
      <c r="E398" s="170">
        <v>370</v>
      </c>
      <c r="F398"/>
      <c r="G398" s="192"/>
      <c r="H398" s="193"/>
    </row>
    <row r="399" spans="1:8" s="190" customFormat="1" ht="13.5">
      <c r="A399" s="191">
        <f t="shared" si="11"/>
        <v>6</v>
      </c>
      <c r="B399" s="172">
        <v>40879</v>
      </c>
      <c r="C399" s="221" t="s">
        <v>131</v>
      </c>
      <c r="D399" s="174" t="s">
        <v>33</v>
      </c>
      <c r="E399" s="170">
        <v>370</v>
      </c>
      <c r="F399"/>
      <c r="G399" s="192"/>
      <c r="H399" s="193"/>
    </row>
    <row r="400" spans="1:8" s="190" customFormat="1" ht="13.5">
      <c r="A400" s="191">
        <f t="shared" si="11"/>
        <v>7</v>
      </c>
      <c r="B400" s="172">
        <v>40879</v>
      </c>
      <c r="C400" s="221" t="s">
        <v>131</v>
      </c>
      <c r="D400" s="174" t="s">
        <v>70</v>
      </c>
      <c r="E400" s="170">
        <v>370</v>
      </c>
      <c r="F400"/>
      <c r="G400" s="192"/>
      <c r="H400" s="193"/>
    </row>
    <row r="401" spans="1:8" s="190" customFormat="1" ht="13.5">
      <c r="A401" s="191">
        <f t="shared" si="11"/>
        <v>8</v>
      </c>
      <c r="B401" s="172">
        <v>40879</v>
      </c>
      <c r="C401" s="221" t="s">
        <v>131</v>
      </c>
      <c r="D401" s="174" t="s">
        <v>8</v>
      </c>
      <c r="E401" s="170">
        <v>370</v>
      </c>
      <c r="F401"/>
      <c r="G401" s="192"/>
      <c r="H401" s="193"/>
    </row>
    <row r="402" spans="1:8" s="190" customFormat="1" ht="13.5">
      <c r="A402" s="191">
        <f t="shared" si="11"/>
        <v>9</v>
      </c>
      <c r="B402" s="172">
        <v>40879</v>
      </c>
      <c r="C402" s="221" t="s">
        <v>131</v>
      </c>
      <c r="D402" s="174" t="s">
        <v>3</v>
      </c>
      <c r="E402" s="170">
        <v>370</v>
      </c>
      <c r="F402"/>
      <c r="G402" s="192"/>
      <c r="H402" s="193"/>
    </row>
    <row r="403" spans="1:8" s="190" customFormat="1" ht="13.5">
      <c r="A403" s="191">
        <f t="shared" si="11"/>
        <v>10</v>
      </c>
      <c r="B403" s="172">
        <v>40879</v>
      </c>
      <c r="C403" s="221" t="s">
        <v>131</v>
      </c>
      <c r="D403" s="174" t="s">
        <v>68</v>
      </c>
      <c r="E403" s="170">
        <v>370</v>
      </c>
      <c r="F403"/>
      <c r="G403" s="192"/>
      <c r="H403" s="193"/>
    </row>
    <row r="404" spans="1:8" s="190" customFormat="1" ht="13.5">
      <c r="A404" s="191">
        <f t="shared" si="11"/>
        <v>11</v>
      </c>
      <c r="B404" s="172">
        <v>40880</v>
      </c>
      <c r="C404" s="221" t="s">
        <v>131</v>
      </c>
      <c r="D404" s="174" t="s">
        <v>180</v>
      </c>
      <c r="E404" s="170">
        <v>370</v>
      </c>
      <c r="F404"/>
      <c r="G404" s="192"/>
      <c r="H404" s="193"/>
    </row>
    <row r="405" spans="1:8" s="190" customFormat="1" ht="13.5">
      <c r="A405" s="191">
        <f t="shared" si="11"/>
        <v>12</v>
      </c>
      <c r="B405" s="172">
        <v>40882</v>
      </c>
      <c r="C405" s="221" t="s">
        <v>131</v>
      </c>
      <c r="D405" s="177" t="s">
        <v>10</v>
      </c>
      <c r="E405" s="170">
        <v>350</v>
      </c>
      <c r="F405"/>
      <c r="G405" s="192"/>
      <c r="H405" s="193"/>
    </row>
    <row r="406" spans="1:8" s="190" customFormat="1" ht="13.5">
      <c r="A406" s="191">
        <f t="shared" si="11"/>
        <v>13</v>
      </c>
      <c r="B406" s="172">
        <v>40882</v>
      </c>
      <c r="C406" s="221" t="s">
        <v>131</v>
      </c>
      <c r="D406" s="174" t="s">
        <v>143</v>
      </c>
      <c r="E406" s="170">
        <v>370</v>
      </c>
      <c r="F406"/>
      <c r="G406" s="177"/>
      <c r="H406" s="174"/>
    </row>
    <row r="407" spans="1:8" s="190" customFormat="1" ht="13.5">
      <c r="A407" s="191">
        <f t="shared" si="11"/>
        <v>14</v>
      </c>
      <c r="B407" s="172">
        <v>40882</v>
      </c>
      <c r="C407" s="221" t="s">
        <v>131</v>
      </c>
      <c r="D407" s="174" t="s">
        <v>48</v>
      </c>
      <c r="E407" s="170">
        <v>370</v>
      </c>
      <c r="F407"/>
      <c r="G407" s="177"/>
      <c r="H407" s="174"/>
    </row>
    <row r="408" spans="1:8" s="190" customFormat="1" ht="13.5">
      <c r="A408" s="191">
        <f t="shared" si="11"/>
        <v>15</v>
      </c>
      <c r="B408" s="172">
        <v>40882</v>
      </c>
      <c r="C408" s="221" t="s">
        <v>131</v>
      </c>
      <c r="D408" s="174" t="s">
        <v>24</v>
      </c>
      <c r="E408" s="170">
        <v>370</v>
      </c>
      <c r="F408"/>
      <c r="G408" s="177"/>
      <c r="H408" s="174"/>
    </row>
    <row r="409" spans="1:8" s="190" customFormat="1" ht="13.5">
      <c r="A409" s="191">
        <f t="shared" si="11"/>
        <v>16</v>
      </c>
      <c r="B409" s="172">
        <v>40882</v>
      </c>
      <c r="C409" s="221" t="s">
        <v>131</v>
      </c>
      <c r="D409" s="174" t="s">
        <v>211</v>
      </c>
      <c r="E409" s="170">
        <v>370</v>
      </c>
      <c r="F409"/>
      <c r="G409" s="177"/>
      <c r="H409" s="174"/>
    </row>
    <row r="410" spans="1:8" s="190" customFormat="1" ht="13.5">
      <c r="A410" s="191">
        <f t="shared" si="11"/>
        <v>17</v>
      </c>
      <c r="B410" s="172">
        <v>40882</v>
      </c>
      <c r="C410" s="245" t="s">
        <v>288</v>
      </c>
      <c r="D410" s="177" t="s">
        <v>182</v>
      </c>
      <c r="E410" s="170">
        <v>150</v>
      </c>
      <c r="F410"/>
      <c r="G410" s="177"/>
      <c r="H410" s="174"/>
    </row>
    <row r="411" spans="1:8" s="190" customFormat="1" ht="13.5">
      <c r="A411" s="191">
        <f t="shared" si="11"/>
        <v>18</v>
      </c>
      <c r="B411" s="172">
        <v>40882</v>
      </c>
      <c r="C411" s="221" t="s">
        <v>131</v>
      </c>
      <c r="D411" s="174" t="s">
        <v>32</v>
      </c>
      <c r="E411" s="170">
        <v>370</v>
      </c>
      <c r="F411"/>
      <c r="G411" s="177"/>
      <c r="H411" s="174"/>
    </row>
    <row r="412" spans="1:8" s="190" customFormat="1" ht="13.5">
      <c r="A412" s="191">
        <f t="shared" si="11"/>
        <v>19</v>
      </c>
      <c r="B412" s="172">
        <v>40882</v>
      </c>
      <c r="C412" s="221" t="s">
        <v>131</v>
      </c>
      <c r="D412" s="177" t="s">
        <v>99</v>
      </c>
      <c r="E412" s="170">
        <v>350</v>
      </c>
      <c r="F412"/>
      <c r="G412" s="177"/>
      <c r="H412" s="174"/>
    </row>
    <row r="413" spans="1:8" s="190" customFormat="1" ht="13.5">
      <c r="A413" s="191">
        <f t="shared" si="11"/>
        <v>20</v>
      </c>
      <c r="B413" s="172">
        <v>40882</v>
      </c>
      <c r="C413" s="221" t="s">
        <v>131</v>
      </c>
      <c r="D413" s="174" t="s">
        <v>90</v>
      </c>
      <c r="E413" s="170">
        <v>370</v>
      </c>
      <c r="F413"/>
      <c r="G413" s="177"/>
      <c r="H413" s="174"/>
    </row>
    <row r="414" spans="1:8" s="190" customFormat="1" ht="13.5">
      <c r="A414" s="191">
        <f t="shared" si="11"/>
        <v>21</v>
      </c>
      <c r="B414" s="172">
        <v>40882</v>
      </c>
      <c r="C414" s="221" t="s">
        <v>131</v>
      </c>
      <c r="D414" s="174" t="s">
        <v>215</v>
      </c>
      <c r="E414" s="170">
        <v>370</v>
      </c>
      <c r="F414"/>
      <c r="G414" s="177"/>
      <c r="H414" s="174"/>
    </row>
    <row r="415" spans="1:8" s="190" customFormat="1" ht="13.5">
      <c r="A415" s="191">
        <f t="shared" si="11"/>
        <v>22</v>
      </c>
      <c r="B415" s="172">
        <v>40882</v>
      </c>
      <c r="C415" s="221" t="s">
        <v>131</v>
      </c>
      <c r="D415" s="174" t="s">
        <v>11</v>
      </c>
      <c r="E415" s="170">
        <v>370</v>
      </c>
      <c r="F415"/>
      <c r="G415" s="177"/>
      <c r="H415" s="174"/>
    </row>
    <row r="416" spans="1:8" s="190" customFormat="1" ht="13.5">
      <c r="A416" s="191">
        <f t="shared" si="11"/>
        <v>23</v>
      </c>
      <c r="B416" s="172">
        <v>40883</v>
      </c>
      <c r="C416" s="221" t="s">
        <v>131</v>
      </c>
      <c r="D416" s="174" t="s">
        <v>6</v>
      </c>
      <c r="E416" s="170">
        <v>370</v>
      </c>
      <c r="F416"/>
      <c r="G416" s="177"/>
      <c r="H416" s="174"/>
    </row>
    <row r="417" spans="1:8" s="190" customFormat="1" ht="13.5">
      <c r="A417" s="191">
        <f t="shared" si="11"/>
        <v>24</v>
      </c>
      <c r="B417" s="172">
        <v>40883</v>
      </c>
      <c r="C417" s="221" t="s">
        <v>131</v>
      </c>
      <c r="D417" s="174" t="s">
        <v>38</v>
      </c>
      <c r="E417" s="170">
        <v>370</v>
      </c>
      <c r="F417"/>
      <c r="G417" s="177"/>
      <c r="H417" s="174"/>
    </row>
    <row r="418" spans="1:8" s="190" customFormat="1" ht="13.5">
      <c r="A418" s="191">
        <f t="shared" si="11"/>
        <v>25</v>
      </c>
      <c r="B418" s="172">
        <v>40883</v>
      </c>
      <c r="C418" s="221" t="s">
        <v>131</v>
      </c>
      <c r="D418" s="174" t="s">
        <v>184</v>
      </c>
      <c r="E418" s="170">
        <v>370</v>
      </c>
      <c r="F418"/>
      <c r="G418" s="177"/>
      <c r="H418" s="174"/>
    </row>
    <row r="419" spans="1:8" s="190" customFormat="1" ht="13.5">
      <c r="A419" s="191">
        <f t="shared" si="11"/>
        <v>26</v>
      </c>
      <c r="B419" s="172">
        <v>40883</v>
      </c>
      <c r="C419" s="221" t="s">
        <v>131</v>
      </c>
      <c r="D419" s="174" t="s">
        <v>199</v>
      </c>
      <c r="E419" s="170">
        <v>370</v>
      </c>
      <c r="F419"/>
      <c r="G419" s="177"/>
      <c r="H419" s="174"/>
    </row>
    <row r="420" spans="1:8" s="190" customFormat="1" ht="13.5">
      <c r="A420" s="191">
        <f t="shared" si="11"/>
        <v>27</v>
      </c>
      <c r="B420" s="172">
        <v>40884</v>
      </c>
      <c r="C420" s="221" t="s">
        <v>299</v>
      </c>
      <c r="D420" s="174"/>
      <c r="E420" s="170">
        <v>-738</v>
      </c>
      <c r="F420"/>
      <c r="G420" s="177"/>
      <c r="H420" s="174"/>
    </row>
    <row r="421" spans="1:8" s="190" customFormat="1" ht="13.5">
      <c r="A421" s="191">
        <f t="shared" si="11"/>
        <v>28</v>
      </c>
      <c r="B421" s="172">
        <v>40884</v>
      </c>
      <c r="C421" s="221" t="s">
        <v>124</v>
      </c>
      <c r="D421" s="174"/>
      <c r="E421" s="170">
        <v>-1.5</v>
      </c>
      <c r="F421"/>
      <c r="G421" s="177"/>
      <c r="H421" s="174"/>
    </row>
    <row r="422" spans="1:8" s="190" customFormat="1" ht="13.5">
      <c r="A422" s="191">
        <f t="shared" si="11"/>
        <v>29</v>
      </c>
      <c r="B422" s="172">
        <v>40885</v>
      </c>
      <c r="C422" s="221" t="s">
        <v>131</v>
      </c>
      <c r="D422" s="174" t="s">
        <v>95</v>
      </c>
      <c r="E422" s="170">
        <v>370</v>
      </c>
      <c r="F422"/>
      <c r="G422" s="177"/>
      <c r="H422" s="174"/>
    </row>
    <row r="423" spans="1:8" s="190" customFormat="1" ht="13.5">
      <c r="A423" s="191">
        <f t="shared" si="11"/>
        <v>30</v>
      </c>
      <c r="B423" s="172">
        <v>40885</v>
      </c>
      <c r="C423" s="221" t="s">
        <v>428</v>
      </c>
      <c r="D423" t="s">
        <v>429</v>
      </c>
      <c r="E423" s="170">
        <v>-569.2</v>
      </c>
      <c r="F423"/>
      <c r="G423" s="177"/>
      <c r="H423" s="174"/>
    </row>
    <row r="424" spans="1:8" s="190" customFormat="1" ht="13.5">
      <c r="A424" s="191">
        <f t="shared" si="11"/>
        <v>31</v>
      </c>
      <c r="B424" s="172">
        <v>40885</v>
      </c>
      <c r="C424" s="221" t="s">
        <v>124</v>
      </c>
      <c r="D424" s="174"/>
      <c r="E424" s="170">
        <v>-1.5</v>
      </c>
      <c r="F424"/>
      <c r="G424" s="177"/>
      <c r="H424" s="174"/>
    </row>
    <row r="425" spans="1:8" s="190" customFormat="1" ht="13.5">
      <c r="A425" s="191">
        <f t="shared" si="11"/>
        <v>32</v>
      </c>
      <c r="B425" s="172">
        <v>40886</v>
      </c>
      <c r="C425" s="221" t="s">
        <v>131</v>
      </c>
      <c r="D425" s="174" t="s">
        <v>139</v>
      </c>
      <c r="E425" s="170">
        <v>370</v>
      </c>
      <c r="F425"/>
      <c r="G425" s="177"/>
      <c r="H425" s="174"/>
    </row>
    <row r="426" spans="1:8" s="190" customFormat="1" ht="13.5">
      <c r="A426" s="191">
        <f t="shared" si="11"/>
        <v>33</v>
      </c>
      <c r="B426" s="172">
        <v>40898</v>
      </c>
      <c r="C426" s="221" t="s">
        <v>131</v>
      </c>
      <c r="D426" t="s">
        <v>430</v>
      </c>
      <c r="E426" s="170">
        <v>-15940</v>
      </c>
      <c r="F426"/>
      <c r="G426" s="177"/>
      <c r="H426" s="174"/>
    </row>
    <row r="427" spans="1:8" s="190" customFormat="1" ht="13.5">
      <c r="A427" s="191">
        <f t="shared" si="11"/>
        <v>34</v>
      </c>
      <c r="B427" s="172">
        <v>40898</v>
      </c>
      <c r="C427" s="221" t="s">
        <v>124</v>
      </c>
      <c r="D427" s="174"/>
      <c r="E427" s="170">
        <v>-1.5</v>
      </c>
      <c r="F427"/>
      <c r="G427" s="177"/>
      <c r="H427" s="174"/>
    </row>
    <row r="428" spans="1:8" s="190" customFormat="1" ht="13.5">
      <c r="A428" s="191">
        <f t="shared" si="11"/>
        <v>35</v>
      </c>
      <c r="B428" s="172">
        <v>41273</v>
      </c>
      <c r="C428" s="221" t="s">
        <v>428</v>
      </c>
      <c r="D428" t="s">
        <v>431</v>
      </c>
      <c r="E428" s="170">
        <v>-180</v>
      </c>
      <c r="F428"/>
      <c r="G428" s="177"/>
      <c r="H428" s="174"/>
    </row>
    <row r="429" spans="1:8" s="190" customFormat="1" ht="13.5">
      <c r="A429" s="191">
        <f t="shared" si="11"/>
        <v>36</v>
      </c>
      <c r="B429" s="172">
        <v>41273</v>
      </c>
      <c r="C429" s="221" t="s">
        <v>124</v>
      </c>
      <c r="D429" s="174"/>
      <c r="E429" s="170">
        <v>-1.5</v>
      </c>
      <c r="F429"/>
      <c r="G429" s="177"/>
      <c r="H429" s="174"/>
    </row>
    <row r="430" spans="1:8" s="190" customFormat="1" ht="13.5">
      <c r="A430" s="191">
        <f t="shared" si="11"/>
        <v>37</v>
      </c>
      <c r="B430" s="172">
        <v>41273</v>
      </c>
      <c r="C430" s="245" t="s">
        <v>288</v>
      </c>
      <c r="D430" s="177" t="s">
        <v>17</v>
      </c>
      <c r="E430" s="170">
        <v>150</v>
      </c>
      <c r="F430"/>
      <c r="G430" s="177"/>
      <c r="H430" s="174"/>
    </row>
    <row r="431" spans="1:8" s="190" customFormat="1" ht="13.5">
      <c r="A431" s="191">
        <f t="shared" si="11"/>
        <v>38</v>
      </c>
      <c r="B431" s="172">
        <v>41274</v>
      </c>
      <c r="C431" s="221" t="s">
        <v>122</v>
      </c>
      <c r="D431" s="174"/>
      <c r="E431" s="170">
        <v>-14</v>
      </c>
      <c r="F431"/>
      <c r="G431" s="177"/>
      <c r="H431" s="174"/>
    </row>
    <row r="432" spans="1:8" s="190" customFormat="1" ht="13.5">
      <c r="A432" s="191">
        <f t="shared" si="11"/>
        <v>39</v>
      </c>
      <c r="B432" s="172">
        <v>41274</v>
      </c>
      <c r="C432" s="221" t="s">
        <v>164</v>
      </c>
      <c r="D432" s="174"/>
      <c r="E432" s="170">
        <v>0.13</v>
      </c>
      <c r="F432"/>
      <c r="G432" s="177"/>
      <c r="H432" s="174"/>
    </row>
    <row r="433" spans="1:6" s="183" customFormat="1" ht="13.5">
      <c r="A433" s="201">
        <v>1</v>
      </c>
      <c r="B433" s="172">
        <v>40891</v>
      </c>
      <c r="C433" s="231" t="s">
        <v>335</v>
      </c>
      <c r="D433" s="174"/>
      <c r="E433" s="170">
        <v>-199.11</v>
      </c>
      <c r="F433"/>
    </row>
    <row r="434" spans="1:8" s="183" customFormat="1" ht="13.5">
      <c r="A434" s="201">
        <v>2</v>
      </c>
      <c r="B434" s="172">
        <v>40897</v>
      </c>
      <c r="C434" s="231" t="s">
        <v>335</v>
      </c>
      <c r="D434" s="177"/>
      <c r="E434" s="170">
        <v>-57.51</v>
      </c>
      <c r="F434"/>
      <c r="G434"/>
      <c r="H434"/>
    </row>
    <row r="435" spans="1:8" s="183" customFormat="1" ht="13.5">
      <c r="A435" s="201">
        <v>3</v>
      </c>
      <c r="B435" s="172">
        <v>40897</v>
      </c>
      <c r="C435" s="194" t="s">
        <v>432</v>
      </c>
      <c r="D435" s="177"/>
      <c r="E435" s="170">
        <v>-76.5</v>
      </c>
      <c r="F435"/>
      <c r="G435"/>
      <c r="H435"/>
    </row>
    <row r="436" spans="1:6" s="183" customFormat="1" ht="12.75">
      <c r="A436" s="201"/>
      <c r="E436" s="263">
        <f>SUM(E1:E435)</f>
        <v>12435.610000000004</v>
      </c>
      <c r="F436" s="194"/>
    </row>
    <row r="437" spans="1:6" s="183" customFormat="1" ht="12.75">
      <c r="A437" s="201"/>
      <c r="F437" s="194"/>
    </row>
    <row r="438" spans="1:6" s="183" customFormat="1" ht="12.75">
      <c r="A438" s="201"/>
      <c r="F438" s="194"/>
    </row>
    <row r="439" spans="1:6" s="183" customFormat="1" ht="12.75">
      <c r="A439" s="201"/>
      <c r="F439" s="194"/>
    </row>
    <row r="440" spans="1:6" s="183" customFormat="1" ht="12.75">
      <c r="A440" s="201"/>
      <c r="F440" s="194"/>
    </row>
    <row r="441" spans="1:6" s="183" customFormat="1" ht="12.75">
      <c r="A441" s="201"/>
      <c r="F441" s="194"/>
    </row>
    <row r="442" spans="1:6" s="183" customFormat="1" ht="12.75">
      <c r="A442" s="201"/>
      <c r="F442" s="194"/>
    </row>
    <row r="443" spans="1:6" s="183" customFormat="1" ht="12.75">
      <c r="A443" s="201"/>
      <c r="F443" s="194"/>
    </row>
    <row r="444" spans="1:6" s="183" customFormat="1" ht="12.75">
      <c r="A444" s="201"/>
      <c r="F444" s="194"/>
    </row>
    <row r="445" spans="1:6" s="183" customFormat="1" ht="12.75">
      <c r="A445" s="201"/>
      <c r="F445" s="194"/>
    </row>
    <row r="446" spans="1:6" s="183" customFormat="1" ht="12.75">
      <c r="A446" s="201"/>
      <c r="F446" s="194"/>
    </row>
    <row r="447" spans="1:6" s="183" customFormat="1" ht="12.75">
      <c r="A447" s="201"/>
      <c r="F447" s="19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8"/>
  <sheetViews>
    <sheetView zoomScale="130" zoomScaleNormal="130" zoomScalePageLayoutView="0" workbookViewId="0" topLeftCell="A611">
      <selection activeCell="F634" sqref="F634"/>
    </sheetView>
  </sheetViews>
  <sheetFormatPr defaultColWidth="9.140625" defaultRowHeight="12.75"/>
  <cols>
    <col min="1" max="1" width="3.57421875" style="0" customWidth="1"/>
    <col min="2" max="2" width="9.421875" style="0" customWidth="1"/>
    <col min="3" max="3" width="15.7109375" style="0" customWidth="1"/>
    <col min="4" max="4" width="30.28125" style="0" customWidth="1"/>
    <col min="5" max="5" width="8.57421875" style="0" customWidth="1"/>
    <col min="6" max="6" width="8.421875" style="0" customWidth="1"/>
    <col min="7" max="7" width="16.57421875" style="0" customWidth="1"/>
    <col min="8" max="9" width="10.140625" style="0" bestFit="1" customWidth="1"/>
  </cols>
  <sheetData>
    <row r="1" spans="1:6" ht="13.5">
      <c r="A1" s="27" t="s">
        <v>117</v>
      </c>
      <c r="B1" s="28"/>
      <c r="C1" s="29" t="s">
        <v>264</v>
      </c>
      <c r="D1" s="30"/>
      <c r="E1" s="10"/>
      <c r="F1" s="10"/>
    </row>
    <row r="2" spans="1:6" ht="16.5">
      <c r="A2" s="31" t="s">
        <v>118</v>
      </c>
      <c r="B2" s="32" t="s">
        <v>119</v>
      </c>
      <c r="C2" s="31" t="s">
        <v>120</v>
      </c>
      <c r="D2" s="55" t="s">
        <v>198</v>
      </c>
      <c r="E2" s="31" t="s">
        <v>113</v>
      </c>
      <c r="F2" s="31" t="s">
        <v>121</v>
      </c>
    </row>
    <row r="3" spans="1:6" ht="13.5">
      <c r="A3" s="33"/>
      <c r="B3" s="34"/>
      <c r="C3" s="35" t="s">
        <v>127</v>
      </c>
      <c r="D3" s="35"/>
      <c r="E3" s="36"/>
      <c r="F3" s="36">
        <v>28436.13</v>
      </c>
    </row>
    <row r="4" spans="1:6" ht="13.5">
      <c r="A4" s="33">
        <v>1</v>
      </c>
      <c r="B4" s="34">
        <v>40546</v>
      </c>
      <c r="C4" s="34" t="s">
        <v>123</v>
      </c>
      <c r="D4" s="73" t="s">
        <v>259</v>
      </c>
      <c r="E4" s="36">
        <v>120</v>
      </c>
      <c r="F4" s="36">
        <f>F3+E4</f>
        <v>28556.13</v>
      </c>
    </row>
    <row r="5" spans="1:6" ht="13.5">
      <c r="A5" s="37">
        <f>A4+1</f>
        <v>2</v>
      </c>
      <c r="B5" s="34">
        <v>40546</v>
      </c>
      <c r="C5" s="81" t="s">
        <v>165</v>
      </c>
      <c r="D5" s="24"/>
      <c r="E5" s="36">
        <v>-15920</v>
      </c>
      <c r="F5" s="36">
        <f aca="true" t="shared" si="0" ref="F5:F12">F4+E5</f>
        <v>12636.130000000001</v>
      </c>
    </row>
    <row r="6" spans="1:6" ht="13.5">
      <c r="A6" s="37">
        <f aca="true" t="shared" si="1" ref="A6:A12">A5+1</f>
        <v>3</v>
      </c>
      <c r="B6" s="34">
        <v>40546</v>
      </c>
      <c r="C6" s="81" t="s">
        <v>124</v>
      </c>
      <c r="D6" s="73"/>
      <c r="E6" s="36">
        <v>-1.5</v>
      </c>
      <c r="F6" s="36">
        <f t="shared" si="0"/>
        <v>12634.630000000001</v>
      </c>
    </row>
    <row r="7" spans="1:6" ht="13.5">
      <c r="A7" s="37">
        <f t="shared" si="1"/>
        <v>4</v>
      </c>
      <c r="B7" s="34">
        <v>40553</v>
      </c>
      <c r="C7" s="34" t="s">
        <v>123</v>
      </c>
      <c r="D7" s="73" t="s">
        <v>260</v>
      </c>
      <c r="E7" s="36">
        <v>120</v>
      </c>
      <c r="F7" s="36">
        <f t="shared" si="0"/>
        <v>12754.630000000001</v>
      </c>
    </row>
    <row r="8" spans="1:6" ht="13.5">
      <c r="A8" s="37">
        <f t="shared" si="1"/>
        <v>5</v>
      </c>
      <c r="B8" s="34">
        <v>40567</v>
      </c>
      <c r="C8" s="34" t="s">
        <v>123</v>
      </c>
      <c r="D8" s="73" t="s">
        <v>54</v>
      </c>
      <c r="E8" s="36">
        <v>83</v>
      </c>
      <c r="F8" s="36">
        <f t="shared" si="0"/>
        <v>12837.630000000001</v>
      </c>
    </row>
    <row r="9" spans="1:6" ht="13.5">
      <c r="A9" s="37">
        <f t="shared" si="1"/>
        <v>6</v>
      </c>
      <c r="B9" s="34">
        <v>40571</v>
      </c>
      <c r="C9" s="66" t="s">
        <v>265</v>
      </c>
      <c r="D9" s="73"/>
      <c r="E9" s="36">
        <v>-298.89</v>
      </c>
      <c r="F9" s="36">
        <f t="shared" si="0"/>
        <v>12538.740000000002</v>
      </c>
    </row>
    <row r="10" spans="1:6" ht="13.5">
      <c r="A10" s="37">
        <f t="shared" si="1"/>
        <v>7</v>
      </c>
      <c r="B10" s="34">
        <v>40571</v>
      </c>
      <c r="C10" s="66" t="s">
        <v>124</v>
      </c>
      <c r="D10" s="98"/>
      <c r="E10" s="36">
        <v>-1.5</v>
      </c>
      <c r="F10" s="36">
        <f t="shared" si="0"/>
        <v>12537.240000000002</v>
      </c>
    </row>
    <row r="11" spans="1:6" ht="13.5">
      <c r="A11" s="37">
        <f t="shared" si="1"/>
        <v>8</v>
      </c>
      <c r="B11" s="34">
        <v>40574</v>
      </c>
      <c r="C11" s="66" t="s">
        <v>122</v>
      </c>
      <c r="D11" s="24"/>
      <c r="E11" s="36">
        <v>-14</v>
      </c>
      <c r="F11" s="36">
        <f t="shared" si="0"/>
        <v>12523.240000000002</v>
      </c>
    </row>
    <row r="12" spans="1:6" ht="13.5">
      <c r="A12" s="37">
        <f t="shared" si="1"/>
        <v>9</v>
      </c>
      <c r="B12" s="34">
        <v>40574</v>
      </c>
      <c r="C12" s="66" t="s">
        <v>164</v>
      </c>
      <c r="D12" s="73"/>
      <c r="E12" s="36">
        <v>0.08</v>
      </c>
      <c r="F12" s="36">
        <f t="shared" si="0"/>
        <v>12523.320000000002</v>
      </c>
    </row>
    <row r="13" spans="1:6" ht="13.5">
      <c r="A13" s="38"/>
      <c r="B13" s="39"/>
      <c r="C13" s="38" t="s">
        <v>115</v>
      </c>
      <c r="D13" s="38"/>
      <c r="E13" s="40" t="s">
        <v>125</v>
      </c>
      <c r="F13" s="41">
        <f>F12</f>
        <v>12523.320000000002</v>
      </c>
    </row>
    <row r="14" spans="1:6" ht="12.75">
      <c r="A14" s="1"/>
      <c r="B14" s="10"/>
      <c r="C14" s="10"/>
      <c r="D14" s="10"/>
      <c r="E14" s="10"/>
      <c r="F14" s="10"/>
    </row>
    <row r="15" spans="1:6" ht="13.5">
      <c r="A15" s="43" t="s">
        <v>126</v>
      </c>
      <c r="B15" s="43"/>
      <c r="C15" s="29" t="s">
        <v>264</v>
      </c>
      <c r="D15" s="29"/>
      <c r="E15" s="44"/>
      <c r="F15" s="45"/>
    </row>
    <row r="16" spans="1:6" ht="13.5">
      <c r="A16" s="42"/>
      <c r="B16" s="34"/>
      <c r="C16" s="35" t="s">
        <v>127</v>
      </c>
      <c r="D16" s="35"/>
      <c r="E16" s="36"/>
      <c r="F16" s="36">
        <v>380.58</v>
      </c>
    </row>
    <row r="17" spans="1:6" ht="13.5">
      <c r="A17" s="42">
        <v>1</v>
      </c>
      <c r="B17" s="34">
        <v>40554</v>
      </c>
      <c r="C17" s="35" t="s">
        <v>266</v>
      </c>
      <c r="D17" s="24"/>
      <c r="E17" s="36">
        <v>-80.88</v>
      </c>
      <c r="F17" s="36">
        <f>F16+E17</f>
        <v>299.7</v>
      </c>
    </row>
    <row r="18" spans="1:6" ht="13.5">
      <c r="A18" s="42">
        <v>2</v>
      </c>
      <c r="B18" s="34">
        <v>40554</v>
      </c>
      <c r="C18" s="35" t="s">
        <v>266</v>
      </c>
      <c r="D18" s="24"/>
      <c r="E18" s="36">
        <v>-62.07</v>
      </c>
      <c r="F18" s="36">
        <f>F17+E18</f>
        <v>237.63</v>
      </c>
    </row>
    <row r="19" spans="1:6" ht="12" customHeight="1">
      <c r="A19" s="42">
        <v>3</v>
      </c>
      <c r="B19" s="34">
        <v>40555</v>
      </c>
      <c r="C19" s="34" t="s">
        <v>123</v>
      </c>
      <c r="D19" s="73" t="s">
        <v>74</v>
      </c>
      <c r="E19" s="36">
        <v>83</v>
      </c>
      <c r="F19" s="36">
        <f>F18+E19</f>
        <v>320.63</v>
      </c>
    </row>
    <row r="20" spans="1:6" ht="13.5">
      <c r="A20" s="92"/>
      <c r="B20" s="39"/>
      <c r="C20" s="92"/>
      <c r="D20" s="92"/>
      <c r="E20" s="40" t="s">
        <v>125</v>
      </c>
      <c r="F20" s="93">
        <f>F19</f>
        <v>320.63</v>
      </c>
    </row>
    <row r="21" spans="1:6" ht="13.5">
      <c r="A21" s="42"/>
      <c r="B21" s="46"/>
      <c r="C21" s="42"/>
      <c r="D21" s="42"/>
      <c r="E21" s="47"/>
      <c r="F21" s="67"/>
    </row>
    <row r="22" spans="1:6" ht="12.75">
      <c r="A22" s="42"/>
      <c r="B22" s="49"/>
      <c r="C22" s="49"/>
      <c r="D22" s="43" t="s">
        <v>128</v>
      </c>
      <c r="E22" s="43"/>
      <c r="F22" s="43"/>
    </row>
    <row r="23" spans="1:6" ht="13.5">
      <c r="A23" s="49"/>
      <c r="B23" s="46"/>
      <c r="C23" s="42"/>
      <c r="D23" s="50" t="s">
        <v>129</v>
      </c>
      <c r="E23" s="40"/>
      <c r="F23" s="41">
        <f>F13</f>
        <v>12523.320000000002</v>
      </c>
    </row>
    <row r="24" spans="1:6" ht="13.5">
      <c r="A24" s="49"/>
      <c r="B24" s="46"/>
      <c r="C24" s="10"/>
      <c r="D24" s="51" t="s">
        <v>130</v>
      </c>
      <c r="E24" s="47"/>
      <c r="F24" s="48">
        <f>F20</f>
        <v>320.63</v>
      </c>
    </row>
    <row r="25" spans="1:6" ht="13.5">
      <c r="A25" s="52"/>
      <c r="B25" s="39"/>
      <c r="C25" s="50"/>
      <c r="D25" s="50"/>
      <c r="E25" s="40" t="s">
        <v>125</v>
      </c>
      <c r="F25" s="53">
        <f>SUM(F23:F24)</f>
        <v>12843.95</v>
      </c>
    </row>
    <row r="27" spans="1:7" s="10" customFormat="1" ht="13.5">
      <c r="A27" s="27" t="s">
        <v>117</v>
      </c>
      <c r="B27" s="28"/>
      <c r="C27" s="29" t="s">
        <v>271</v>
      </c>
      <c r="D27" s="30"/>
      <c r="G27" s="151"/>
    </row>
    <row r="28" spans="1:7" s="10" customFormat="1" ht="16.5">
      <c r="A28" s="31" t="s">
        <v>118</v>
      </c>
      <c r="B28" s="32" t="s">
        <v>119</v>
      </c>
      <c r="C28" s="31" t="s">
        <v>120</v>
      </c>
      <c r="D28" s="55" t="s">
        <v>198</v>
      </c>
      <c r="E28" s="31" t="s">
        <v>113</v>
      </c>
      <c r="F28" s="31" t="s">
        <v>121</v>
      </c>
      <c r="G28" s="152" t="s">
        <v>272</v>
      </c>
    </row>
    <row r="29" spans="1:7" s="35" customFormat="1" ht="13.5">
      <c r="A29" s="33"/>
      <c r="B29" s="34"/>
      <c r="C29" s="35" t="s">
        <v>127</v>
      </c>
      <c r="E29" s="36"/>
      <c r="F29" s="36">
        <v>12523.32</v>
      </c>
      <c r="G29" s="36"/>
    </row>
    <row r="30" spans="1:7" s="35" customFormat="1" ht="13.5">
      <c r="A30" s="33">
        <v>1</v>
      </c>
      <c r="B30" s="34">
        <v>40578</v>
      </c>
      <c r="C30" s="34" t="s">
        <v>123</v>
      </c>
      <c r="D30" s="73" t="s">
        <v>273</v>
      </c>
      <c r="E30" s="36">
        <v>120</v>
      </c>
      <c r="F30" s="36">
        <f>F29+E30</f>
        <v>12643.32</v>
      </c>
      <c r="G30"/>
    </row>
    <row r="31" spans="1:9" s="35" customFormat="1" ht="13.5">
      <c r="A31" s="37">
        <f>A30+1</f>
        <v>2</v>
      </c>
      <c r="B31" s="34">
        <v>40581</v>
      </c>
      <c r="C31" s="34" t="s">
        <v>123</v>
      </c>
      <c r="D31" s="73" t="s">
        <v>35</v>
      </c>
      <c r="E31" s="36">
        <v>40</v>
      </c>
      <c r="F31" s="36">
        <f aca="true" t="shared" si="2" ref="F31:F41">F30+E31</f>
        <v>12683.32</v>
      </c>
      <c r="G31"/>
      <c r="H31" s="11"/>
      <c r="I31" s="8"/>
    </row>
    <row r="32" spans="1:9" s="35" customFormat="1" ht="13.5">
      <c r="A32" s="37">
        <f aca="true" t="shared" si="3" ref="A32:A48">A31+1</f>
        <v>3</v>
      </c>
      <c r="B32" s="34">
        <v>40582</v>
      </c>
      <c r="C32" s="34" t="s">
        <v>123</v>
      </c>
      <c r="D32" s="73" t="s">
        <v>268</v>
      </c>
      <c r="E32" s="36">
        <v>120</v>
      </c>
      <c r="F32" s="36">
        <f t="shared" si="2"/>
        <v>12803.32</v>
      </c>
      <c r="G32"/>
      <c r="H32" s="11"/>
      <c r="I32" s="8"/>
    </row>
    <row r="33" spans="1:9" s="35" customFormat="1" ht="13.5">
      <c r="A33" s="37">
        <f t="shared" si="3"/>
        <v>4</v>
      </c>
      <c r="B33" s="34">
        <v>40582</v>
      </c>
      <c r="C33" s="34" t="s">
        <v>274</v>
      </c>
      <c r="D33" s="73" t="s">
        <v>275</v>
      </c>
      <c r="E33" s="36">
        <v>-664.2</v>
      </c>
      <c r="F33" s="36">
        <f t="shared" si="2"/>
        <v>12139.119999999999</v>
      </c>
      <c r="G33"/>
      <c r="H33" s="11"/>
      <c r="I33" s="8"/>
    </row>
    <row r="34" spans="1:9" s="35" customFormat="1" ht="13.5">
      <c r="A34" s="37">
        <f t="shared" si="3"/>
        <v>5</v>
      </c>
      <c r="B34" s="34">
        <v>40582</v>
      </c>
      <c r="C34" s="34" t="s">
        <v>124</v>
      </c>
      <c r="D34" s="73"/>
      <c r="E34" s="36">
        <v>-1.5</v>
      </c>
      <c r="F34" s="36">
        <f t="shared" si="2"/>
        <v>12137.619999999999</v>
      </c>
      <c r="G34"/>
      <c r="H34" s="11"/>
      <c r="I34" s="8"/>
    </row>
    <row r="35" spans="1:9" s="35" customFormat="1" ht="13.5">
      <c r="A35" s="37">
        <f t="shared" si="3"/>
        <v>6</v>
      </c>
      <c r="B35" s="34">
        <v>40588</v>
      </c>
      <c r="C35" s="34" t="s">
        <v>123</v>
      </c>
      <c r="D35" s="73" t="s">
        <v>269</v>
      </c>
      <c r="E35" s="36">
        <v>120</v>
      </c>
      <c r="F35" s="36">
        <f t="shared" si="2"/>
        <v>12257.619999999999</v>
      </c>
      <c r="G35"/>
      <c r="H35" s="11"/>
      <c r="I35" s="8"/>
    </row>
    <row r="36" spans="1:9" s="35" customFormat="1" ht="13.5">
      <c r="A36" s="37">
        <f t="shared" si="3"/>
        <v>7</v>
      </c>
      <c r="B36" s="34">
        <v>40589</v>
      </c>
      <c r="C36" s="34" t="s">
        <v>123</v>
      </c>
      <c r="D36" s="73" t="s">
        <v>270</v>
      </c>
      <c r="E36" s="36">
        <v>120</v>
      </c>
      <c r="F36" s="36">
        <f t="shared" si="2"/>
        <v>12377.619999999999</v>
      </c>
      <c r="G36"/>
      <c r="H36" s="11"/>
      <c r="I36" s="8"/>
    </row>
    <row r="37" spans="1:9" s="35" customFormat="1" ht="13.5">
      <c r="A37" s="37">
        <f t="shared" si="3"/>
        <v>8</v>
      </c>
      <c r="B37" s="34">
        <v>40590</v>
      </c>
      <c r="C37" s="34" t="s">
        <v>123</v>
      </c>
      <c r="D37" s="73" t="s">
        <v>16</v>
      </c>
      <c r="E37" s="36">
        <v>83</v>
      </c>
      <c r="F37" s="36">
        <f t="shared" si="2"/>
        <v>12460.619999999999</v>
      </c>
      <c r="G37"/>
      <c r="H37" s="11"/>
      <c r="I37" s="8"/>
    </row>
    <row r="38" spans="1:9" s="35" customFormat="1" ht="13.5">
      <c r="A38" s="37">
        <f t="shared" si="3"/>
        <v>9</v>
      </c>
      <c r="B38" s="34">
        <v>40590</v>
      </c>
      <c r="C38" s="34" t="s">
        <v>123</v>
      </c>
      <c r="D38" s="73" t="s">
        <v>26</v>
      </c>
      <c r="E38" s="36">
        <v>61</v>
      </c>
      <c r="F38" s="36">
        <f t="shared" si="2"/>
        <v>12521.619999999999</v>
      </c>
      <c r="G38"/>
      <c r="H38" s="11"/>
      <c r="I38" s="8"/>
    </row>
    <row r="39" spans="1:9" s="35" customFormat="1" ht="13.5">
      <c r="A39" s="37">
        <f t="shared" si="3"/>
        <v>10</v>
      </c>
      <c r="B39" s="34">
        <v>40590</v>
      </c>
      <c r="C39" s="34" t="s">
        <v>123</v>
      </c>
      <c r="D39" s="73" t="s">
        <v>195</v>
      </c>
      <c r="E39" s="36">
        <v>120</v>
      </c>
      <c r="F39" s="36">
        <f t="shared" si="2"/>
        <v>12641.619999999999</v>
      </c>
      <c r="G39"/>
      <c r="H39" s="11"/>
      <c r="I39" s="8"/>
    </row>
    <row r="40" spans="1:9" s="35" customFormat="1" ht="13.5">
      <c r="A40" s="37">
        <f t="shared" si="3"/>
        <v>11</v>
      </c>
      <c r="B40" s="34">
        <v>40592</v>
      </c>
      <c r="C40" s="34" t="s">
        <v>123</v>
      </c>
      <c r="D40" s="73" t="s">
        <v>168</v>
      </c>
      <c r="E40" s="36">
        <v>120</v>
      </c>
      <c r="F40" s="36">
        <f t="shared" si="2"/>
        <v>12761.619999999999</v>
      </c>
      <c r="G40"/>
      <c r="H40" s="11"/>
      <c r="I40" s="8"/>
    </row>
    <row r="41" spans="1:9" s="35" customFormat="1" ht="13.5">
      <c r="A41" s="37">
        <f t="shared" si="3"/>
        <v>12</v>
      </c>
      <c r="B41" s="34">
        <v>40595</v>
      </c>
      <c r="C41" s="34" t="s">
        <v>123</v>
      </c>
      <c r="D41" s="73" t="s">
        <v>5</v>
      </c>
      <c r="E41" s="36">
        <v>120</v>
      </c>
      <c r="F41" s="36">
        <f t="shared" si="2"/>
        <v>12881.619999999999</v>
      </c>
      <c r="G41"/>
      <c r="H41" s="11"/>
      <c r="I41" s="8"/>
    </row>
    <row r="42" spans="1:9" s="35" customFormat="1" ht="13.5">
      <c r="A42" s="37">
        <f t="shared" si="3"/>
        <v>13</v>
      </c>
      <c r="B42" s="34">
        <v>40595</v>
      </c>
      <c r="C42" s="34" t="s">
        <v>123</v>
      </c>
      <c r="D42" s="73" t="s">
        <v>43</v>
      </c>
      <c r="E42" s="36">
        <v>83</v>
      </c>
      <c r="F42" s="36">
        <f aca="true" t="shared" si="4" ref="F42:F48">F41+E42</f>
        <v>12964.619999999999</v>
      </c>
      <c r="G42"/>
      <c r="H42" s="11"/>
      <c r="I42" s="8"/>
    </row>
    <row r="43" spans="1:9" s="35" customFormat="1" ht="13.5">
      <c r="A43" s="37">
        <f t="shared" si="3"/>
        <v>14</v>
      </c>
      <c r="B43" s="34">
        <v>40599</v>
      </c>
      <c r="C43" s="34" t="s">
        <v>123</v>
      </c>
      <c r="D43" s="73" t="s">
        <v>76</v>
      </c>
      <c r="E43" s="36">
        <v>83</v>
      </c>
      <c r="F43" s="36">
        <f t="shared" si="4"/>
        <v>13047.619999999999</v>
      </c>
      <c r="G43"/>
      <c r="H43" s="11"/>
      <c r="I43" s="8"/>
    </row>
    <row r="44" spans="1:9" s="35" customFormat="1" ht="13.5">
      <c r="A44" s="37">
        <f t="shared" si="3"/>
        <v>15</v>
      </c>
      <c r="B44" s="34">
        <v>40599</v>
      </c>
      <c r="C44" s="34" t="s">
        <v>123</v>
      </c>
      <c r="D44" s="73" t="s">
        <v>73</v>
      </c>
      <c r="E44" s="36">
        <v>83</v>
      </c>
      <c r="F44" s="36">
        <f t="shared" si="4"/>
        <v>13130.619999999999</v>
      </c>
      <c r="G44"/>
      <c r="H44" s="11"/>
      <c r="I44" s="8"/>
    </row>
    <row r="45" spans="1:9" s="35" customFormat="1" ht="13.5">
      <c r="A45" s="37">
        <f t="shared" si="3"/>
        <v>16</v>
      </c>
      <c r="B45" s="34">
        <v>40602</v>
      </c>
      <c r="C45" s="34" t="s">
        <v>276</v>
      </c>
      <c r="D45" s="24" t="s">
        <v>229</v>
      </c>
      <c r="E45" s="36">
        <v>-774.9</v>
      </c>
      <c r="F45" s="36">
        <f t="shared" si="4"/>
        <v>12355.72</v>
      </c>
      <c r="G45"/>
      <c r="H45" s="11"/>
      <c r="I45" s="8"/>
    </row>
    <row r="46" spans="1:9" s="35" customFormat="1" ht="13.5">
      <c r="A46" s="37">
        <f t="shared" si="3"/>
        <v>17</v>
      </c>
      <c r="B46" s="34">
        <v>40602</v>
      </c>
      <c r="C46" s="66" t="s">
        <v>124</v>
      </c>
      <c r="D46" s="73"/>
      <c r="E46" s="36">
        <v>-1.5</v>
      </c>
      <c r="F46" s="36">
        <f t="shared" si="4"/>
        <v>12354.22</v>
      </c>
      <c r="G46"/>
      <c r="H46" s="11"/>
      <c r="I46" s="8"/>
    </row>
    <row r="47" spans="1:9" s="35" customFormat="1" ht="13.5">
      <c r="A47" s="37">
        <f t="shared" si="3"/>
        <v>18</v>
      </c>
      <c r="B47" s="34">
        <v>40602</v>
      </c>
      <c r="C47" s="34" t="s">
        <v>122</v>
      </c>
      <c r="D47" s="24"/>
      <c r="E47" s="36">
        <v>-14</v>
      </c>
      <c r="F47" s="36">
        <f t="shared" si="4"/>
        <v>12340.22</v>
      </c>
      <c r="G47"/>
      <c r="H47" s="11"/>
      <c r="I47" s="8"/>
    </row>
    <row r="48" spans="1:9" s="35" customFormat="1" ht="13.5">
      <c r="A48" s="37">
        <f t="shared" si="3"/>
        <v>19</v>
      </c>
      <c r="B48" s="34">
        <v>40602</v>
      </c>
      <c r="C48" s="34" t="s">
        <v>164</v>
      </c>
      <c r="D48" s="73"/>
      <c r="E48" s="36">
        <v>0.07</v>
      </c>
      <c r="F48" s="36">
        <f t="shared" si="4"/>
        <v>12340.289999999999</v>
      </c>
      <c r="G48"/>
      <c r="H48" s="11"/>
      <c r="I48" s="8"/>
    </row>
    <row r="49" spans="1:7" s="35" customFormat="1" ht="13.5">
      <c r="A49" s="38"/>
      <c r="B49" s="39"/>
      <c r="C49" s="38" t="s">
        <v>115</v>
      </c>
      <c r="D49" s="38"/>
      <c r="E49" s="40" t="s">
        <v>125</v>
      </c>
      <c r="F49" s="41">
        <f>F48</f>
        <v>12340.289999999999</v>
      </c>
      <c r="G49" s="36">
        <v>12340.29</v>
      </c>
    </row>
    <row r="50" spans="1:7" s="10" customFormat="1" ht="12.75">
      <c r="A50" s="1"/>
      <c r="G50"/>
    </row>
    <row r="51" spans="1:7" s="10" customFormat="1" ht="12.75">
      <c r="A51" s="154" t="s">
        <v>277</v>
      </c>
      <c r="B51" s="154" t="s">
        <v>278</v>
      </c>
      <c r="C51" s="19"/>
      <c r="F51" s="10" t="s">
        <v>279</v>
      </c>
      <c r="G51"/>
    </row>
    <row r="52" spans="1:7" s="10" customFormat="1" ht="13.5">
      <c r="A52" s="67"/>
      <c r="B52" s="34"/>
      <c r="C52" s="155"/>
      <c r="D52" s="155"/>
      <c r="E52" s="155"/>
      <c r="F52" s="156"/>
      <c r="G52" s="155"/>
    </row>
    <row r="53" spans="1:7" s="10" customFormat="1" ht="13.5">
      <c r="A53" s="42"/>
      <c r="B53" s="34"/>
      <c r="C53" s="10" t="s">
        <v>115</v>
      </c>
      <c r="G53"/>
    </row>
    <row r="54" spans="1:7" s="10" customFormat="1" ht="13.5">
      <c r="A54" s="43" t="s">
        <v>126</v>
      </c>
      <c r="B54" s="43"/>
      <c r="C54" s="29" t="s">
        <v>271</v>
      </c>
      <c r="D54" s="29"/>
      <c r="E54" s="44"/>
      <c r="F54" s="45"/>
      <c r="G54"/>
    </row>
    <row r="55" spans="1:8" s="10" customFormat="1" ht="13.5">
      <c r="A55" s="42"/>
      <c r="B55" s="34"/>
      <c r="C55" s="35" t="s">
        <v>127</v>
      </c>
      <c r="D55" s="35"/>
      <c r="E55" s="36"/>
      <c r="F55" s="36">
        <v>320.63</v>
      </c>
      <c r="G55" s="36"/>
      <c r="H55"/>
    </row>
    <row r="56" spans="1:7" s="10" customFormat="1" ht="13.5">
      <c r="A56" s="42">
        <v>1</v>
      </c>
      <c r="B56" s="34">
        <v>40577</v>
      </c>
      <c r="C56" s="35" t="s">
        <v>280</v>
      </c>
      <c r="D56" s="24"/>
      <c r="E56" s="36">
        <v>-1.55</v>
      </c>
      <c r="F56" s="36">
        <f>F55+E56</f>
        <v>319.08</v>
      </c>
      <c r="G56"/>
    </row>
    <row r="57" spans="1:7" s="10" customFormat="1" ht="39">
      <c r="A57" s="42">
        <v>2</v>
      </c>
      <c r="B57" s="34">
        <v>40579</v>
      </c>
      <c r="C57" s="157" t="s">
        <v>281</v>
      </c>
      <c r="D57" s="24" t="s">
        <v>218</v>
      </c>
      <c r="E57" s="36">
        <v>-155</v>
      </c>
      <c r="F57" s="36">
        <f>F56+E57</f>
        <v>164.07999999999998</v>
      </c>
      <c r="G57"/>
    </row>
    <row r="58" spans="1:7" s="10" customFormat="1" ht="26.25">
      <c r="A58" s="42">
        <v>3</v>
      </c>
      <c r="B58" s="34">
        <v>40596</v>
      </c>
      <c r="C58" s="158" t="s">
        <v>282</v>
      </c>
      <c r="D58" s="73" t="s">
        <v>236</v>
      </c>
      <c r="E58" s="36">
        <v>-94</v>
      </c>
      <c r="F58" s="36">
        <f>F57+E58</f>
        <v>70.07999999999998</v>
      </c>
      <c r="G58"/>
    </row>
    <row r="59" spans="1:7" s="10" customFormat="1" ht="13.5">
      <c r="A59" s="42">
        <v>4</v>
      </c>
      <c r="B59" s="34">
        <v>40602</v>
      </c>
      <c r="C59" s="81" t="s">
        <v>283</v>
      </c>
      <c r="D59" s="73" t="s">
        <v>186</v>
      </c>
      <c r="E59" s="36">
        <v>-4.15</v>
      </c>
      <c r="F59" s="36">
        <f>F58+E59</f>
        <v>65.92999999999998</v>
      </c>
      <c r="G59"/>
    </row>
    <row r="60" spans="1:8" s="10" customFormat="1" ht="13.5">
      <c r="A60" s="92"/>
      <c r="B60" s="39"/>
      <c r="C60" s="92"/>
      <c r="D60" s="92"/>
      <c r="E60" s="40" t="s">
        <v>125</v>
      </c>
      <c r="F60" s="93">
        <f>F59</f>
        <v>65.92999999999998</v>
      </c>
      <c r="G60" s="36">
        <v>65.93</v>
      </c>
      <c r="H60" s="36"/>
    </row>
    <row r="61" spans="1:7" s="10" customFormat="1" ht="13.5">
      <c r="A61" s="42"/>
      <c r="B61" s="46"/>
      <c r="C61" s="42"/>
      <c r="D61" s="42"/>
      <c r="E61" s="47"/>
      <c r="F61" s="67"/>
      <c r="G61"/>
    </row>
    <row r="62" spans="1:7" s="10" customFormat="1" ht="13.5" customHeight="1">
      <c r="A62" s="42"/>
      <c r="B62" s="49"/>
      <c r="C62" s="49"/>
      <c r="D62" s="43" t="s">
        <v>128</v>
      </c>
      <c r="E62" s="43"/>
      <c r="F62" s="43"/>
      <c r="G62"/>
    </row>
    <row r="63" spans="1:7" s="10" customFormat="1" ht="13.5">
      <c r="A63" s="49"/>
      <c r="B63" s="46"/>
      <c r="C63" s="42"/>
      <c r="D63" s="50" t="s">
        <v>129</v>
      </c>
      <c r="E63" s="40"/>
      <c r="F63" s="41">
        <f>F49</f>
        <v>12340.289999999999</v>
      </c>
      <c r="G63"/>
    </row>
    <row r="64" spans="1:7" s="10" customFormat="1" ht="13.5">
      <c r="A64" s="49"/>
      <c r="B64" s="46"/>
      <c r="D64" s="51" t="s">
        <v>130</v>
      </c>
      <c r="E64" s="47"/>
      <c r="F64" s="48">
        <f>F60</f>
        <v>65.92999999999998</v>
      </c>
      <c r="G64"/>
    </row>
    <row r="65" spans="1:8" s="10" customFormat="1" ht="13.5">
      <c r="A65" s="52"/>
      <c r="B65" s="39"/>
      <c r="C65" s="50"/>
      <c r="D65" s="50"/>
      <c r="E65" s="40" t="s">
        <v>125</v>
      </c>
      <c r="F65" s="53">
        <f>SUM(F63:F64)</f>
        <v>12406.22</v>
      </c>
      <c r="G65" s="159">
        <f>SUM(G49:G64)-F65</f>
        <v>0</v>
      </c>
      <c r="H65" s="153"/>
    </row>
    <row r="67" spans="1:7" s="10" customFormat="1" ht="13.5">
      <c r="A67" s="27" t="s">
        <v>117</v>
      </c>
      <c r="B67" s="28"/>
      <c r="C67" s="29" t="s">
        <v>284</v>
      </c>
      <c r="D67" s="30"/>
      <c r="G67" s="151"/>
    </row>
    <row r="68" spans="1:7" s="10" customFormat="1" ht="16.5">
      <c r="A68" s="31" t="s">
        <v>118</v>
      </c>
      <c r="B68" s="32" t="s">
        <v>119</v>
      </c>
      <c r="C68" s="31" t="s">
        <v>120</v>
      </c>
      <c r="D68" s="55" t="s">
        <v>198</v>
      </c>
      <c r="E68" s="31" t="s">
        <v>113</v>
      </c>
      <c r="F68" s="31" t="s">
        <v>121</v>
      </c>
      <c r="G68" s="152" t="s">
        <v>272</v>
      </c>
    </row>
    <row r="69" spans="1:7" s="35" customFormat="1" ht="13.5">
      <c r="A69" s="33"/>
      <c r="B69" s="34"/>
      <c r="C69" s="35" t="s">
        <v>127</v>
      </c>
      <c r="E69" s="36"/>
      <c r="F69" s="36">
        <v>12340.29</v>
      </c>
      <c r="G69" s="36"/>
    </row>
    <row r="70" spans="1:7" s="35" customFormat="1" ht="13.5">
      <c r="A70" s="33">
        <v>1</v>
      </c>
      <c r="B70" s="34">
        <v>40604</v>
      </c>
      <c r="C70" s="81" t="s">
        <v>122</v>
      </c>
      <c r="D70" s="73" t="s">
        <v>285</v>
      </c>
      <c r="E70" s="36">
        <v>-20</v>
      </c>
      <c r="F70" s="36">
        <f>F69+E70</f>
        <v>12320.29</v>
      </c>
      <c r="G70"/>
    </row>
    <row r="71" spans="1:9" s="35" customFormat="1" ht="13.5">
      <c r="A71" s="37">
        <f>A70+1</f>
        <v>2</v>
      </c>
      <c r="B71" s="34">
        <v>40606</v>
      </c>
      <c r="C71" s="81" t="s">
        <v>286</v>
      </c>
      <c r="D71" s="73"/>
      <c r="E71" s="36">
        <v>-165</v>
      </c>
      <c r="F71" s="36">
        <f aca="true" t="shared" si="5" ref="F71:F81">F70+E71</f>
        <v>12155.29</v>
      </c>
      <c r="G71"/>
      <c r="H71" s="11"/>
      <c r="I71" s="8"/>
    </row>
    <row r="72" spans="1:9" s="35" customFormat="1" ht="13.5">
      <c r="A72" s="37">
        <f aca="true" t="shared" si="6" ref="A72:A109">A71+1</f>
        <v>3</v>
      </c>
      <c r="B72" s="34">
        <v>40606</v>
      </c>
      <c r="C72" s="81" t="s">
        <v>124</v>
      </c>
      <c r="D72" s="73"/>
      <c r="E72" s="36">
        <v>-1.5</v>
      </c>
      <c r="F72" s="36">
        <f t="shared" si="5"/>
        <v>12153.79</v>
      </c>
      <c r="G72"/>
      <c r="H72" s="11"/>
      <c r="I72" s="8"/>
    </row>
    <row r="73" spans="1:9" s="35" customFormat="1" ht="13.5">
      <c r="A73" s="37">
        <f t="shared" si="6"/>
        <v>4</v>
      </c>
      <c r="B73" s="34">
        <v>40609</v>
      </c>
      <c r="C73" s="81" t="s">
        <v>123</v>
      </c>
      <c r="D73" s="73" t="s">
        <v>99</v>
      </c>
      <c r="E73" s="36">
        <v>85</v>
      </c>
      <c r="F73" s="36">
        <f t="shared" si="5"/>
        <v>12238.79</v>
      </c>
      <c r="G73"/>
      <c r="H73" s="11"/>
      <c r="I73" s="8"/>
    </row>
    <row r="74" spans="1:9" s="35" customFormat="1" ht="13.5">
      <c r="A74" s="37">
        <f t="shared" si="6"/>
        <v>5</v>
      </c>
      <c r="B74" s="34">
        <v>40616</v>
      </c>
      <c r="C74" s="81" t="s">
        <v>287</v>
      </c>
      <c r="D74" s="73"/>
      <c r="E74" s="36">
        <v>-429.27</v>
      </c>
      <c r="F74" s="36">
        <f t="shared" si="5"/>
        <v>11809.52</v>
      </c>
      <c r="G74"/>
      <c r="H74" s="11"/>
      <c r="I74" s="8"/>
    </row>
    <row r="75" spans="1:9" s="35" customFormat="1" ht="13.5">
      <c r="A75" s="37">
        <f t="shared" si="6"/>
        <v>6</v>
      </c>
      <c r="B75" s="34">
        <v>40616</v>
      </c>
      <c r="C75" s="81" t="s">
        <v>124</v>
      </c>
      <c r="D75" s="73"/>
      <c r="E75" s="36">
        <v>-1.5</v>
      </c>
      <c r="F75" s="36">
        <f t="shared" si="5"/>
        <v>11808.02</v>
      </c>
      <c r="G75"/>
      <c r="H75" s="11"/>
      <c r="I75" s="8"/>
    </row>
    <row r="76" spans="1:9" s="35" customFormat="1" ht="13.5">
      <c r="A76" s="37">
        <f t="shared" si="6"/>
        <v>7</v>
      </c>
      <c r="B76" s="34">
        <v>40623</v>
      </c>
      <c r="C76" s="34" t="s">
        <v>123</v>
      </c>
      <c r="D76" s="73" t="s">
        <v>40</v>
      </c>
      <c r="E76" s="36">
        <v>83</v>
      </c>
      <c r="F76" s="36">
        <f t="shared" si="5"/>
        <v>11891.02</v>
      </c>
      <c r="G76"/>
      <c r="H76" s="11"/>
      <c r="I76" s="8"/>
    </row>
    <row r="77" spans="1:9" s="35" customFormat="1" ht="13.5">
      <c r="A77" s="37">
        <f t="shared" si="6"/>
        <v>8</v>
      </c>
      <c r="B77" s="34">
        <v>40623</v>
      </c>
      <c r="C77" s="34" t="s">
        <v>123</v>
      </c>
      <c r="D77" s="73" t="s">
        <v>35</v>
      </c>
      <c r="E77" s="36">
        <v>40</v>
      </c>
      <c r="F77" s="36">
        <f t="shared" si="5"/>
        <v>11931.02</v>
      </c>
      <c r="G77"/>
      <c r="H77" s="11"/>
      <c r="I77" s="8"/>
    </row>
    <row r="78" spans="1:9" s="35" customFormat="1" ht="13.5">
      <c r="A78" s="37">
        <f t="shared" si="6"/>
        <v>9</v>
      </c>
      <c r="B78" s="34">
        <v>40624</v>
      </c>
      <c r="C78" s="34" t="s">
        <v>123</v>
      </c>
      <c r="D78" s="73" t="s">
        <v>136</v>
      </c>
      <c r="E78" s="36">
        <v>120</v>
      </c>
      <c r="F78" s="36">
        <f t="shared" si="5"/>
        <v>12051.02</v>
      </c>
      <c r="G78"/>
      <c r="H78" s="11"/>
      <c r="I78" s="8"/>
    </row>
    <row r="79" spans="1:9" s="35" customFormat="1" ht="13.5">
      <c r="A79" s="37">
        <f t="shared" si="6"/>
        <v>10</v>
      </c>
      <c r="B79" s="34">
        <v>40625</v>
      </c>
      <c r="C79" s="34" t="s">
        <v>123</v>
      </c>
      <c r="D79" s="73" t="s">
        <v>94</v>
      </c>
      <c r="E79" s="36">
        <v>83</v>
      </c>
      <c r="F79" s="160">
        <f t="shared" si="5"/>
        <v>12134.02</v>
      </c>
      <c r="G79"/>
      <c r="H79" s="11"/>
      <c r="I79" s="8"/>
    </row>
    <row r="80" spans="1:9" s="35" customFormat="1" ht="13.5">
      <c r="A80" s="37">
        <f t="shared" si="6"/>
        <v>11</v>
      </c>
      <c r="B80" s="34">
        <v>40630</v>
      </c>
      <c r="C80" s="34" t="s">
        <v>123</v>
      </c>
      <c r="D80" s="73" t="s">
        <v>145</v>
      </c>
      <c r="E80" s="36">
        <v>83</v>
      </c>
      <c r="F80" s="36">
        <f t="shared" si="5"/>
        <v>12217.02</v>
      </c>
      <c r="G80"/>
      <c r="H80" s="11"/>
      <c r="I80" s="8"/>
    </row>
    <row r="81" spans="1:9" s="35" customFormat="1" ht="13.5">
      <c r="A81" s="37">
        <f t="shared" si="6"/>
        <v>12</v>
      </c>
      <c r="B81" s="34">
        <v>40631</v>
      </c>
      <c r="C81" s="67" t="s">
        <v>288</v>
      </c>
      <c r="D81" s="24" t="s">
        <v>145</v>
      </c>
      <c r="E81" s="36">
        <v>15</v>
      </c>
      <c r="F81" s="36">
        <f t="shared" si="5"/>
        <v>12232.02</v>
      </c>
      <c r="G81"/>
      <c r="H81" s="11"/>
      <c r="I81" s="8"/>
    </row>
    <row r="82" spans="1:9" s="35" customFormat="1" ht="13.5">
      <c r="A82" s="37">
        <f t="shared" si="6"/>
        <v>13</v>
      </c>
      <c r="B82" s="34">
        <v>40631</v>
      </c>
      <c r="C82" s="34" t="s">
        <v>123</v>
      </c>
      <c r="D82" s="73" t="s">
        <v>68</v>
      </c>
      <c r="E82" s="36">
        <v>83</v>
      </c>
      <c r="F82" s="36">
        <f>F81+E82</f>
        <v>12315.02</v>
      </c>
      <c r="G82"/>
      <c r="H82" s="11"/>
      <c r="I82" s="8"/>
    </row>
    <row r="83" spans="1:9" s="35" customFormat="1" ht="13.5">
      <c r="A83" s="37">
        <f t="shared" si="6"/>
        <v>14</v>
      </c>
      <c r="B83" s="34">
        <v>40631</v>
      </c>
      <c r="C83" s="67" t="s">
        <v>288</v>
      </c>
      <c r="D83" s="24" t="s">
        <v>68</v>
      </c>
      <c r="E83" s="36">
        <v>15</v>
      </c>
      <c r="F83" s="36">
        <f>F82+E83</f>
        <v>12330.02</v>
      </c>
      <c r="G83"/>
      <c r="H83" s="11"/>
      <c r="I83" s="8"/>
    </row>
    <row r="84" spans="1:9" s="35" customFormat="1" ht="13.5">
      <c r="A84" s="37">
        <f t="shared" si="6"/>
        <v>15</v>
      </c>
      <c r="B84" s="34">
        <v>40631</v>
      </c>
      <c r="C84" s="67" t="s">
        <v>288</v>
      </c>
      <c r="D84" s="24" t="s">
        <v>76</v>
      </c>
      <c r="E84" s="36">
        <v>15</v>
      </c>
      <c r="F84" s="36">
        <f aca="true" t="shared" si="7" ref="F84:F109">F83+E84</f>
        <v>12345.02</v>
      </c>
      <c r="G84"/>
      <c r="H84" s="11"/>
      <c r="I84" s="8"/>
    </row>
    <row r="85" spans="1:9" s="35" customFormat="1" ht="13.5">
      <c r="A85" s="37">
        <f t="shared" si="6"/>
        <v>16</v>
      </c>
      <c r="B85" s="34">
        <v>40631</v>
      </c>
      <c r="C85" s="67" t="s">
        <v>288</v>
      </c>
      <c r="D85" s="24" t="s">
        <v>215</v>
      </c>
      <c r="E85" s="36">
        <v>15</v>
      </c>
      <c r="F85" s="36">
        <f t="shared" si="7"/>
        <v>12360.02</v>
      </c>
      <c r="G85"/>
      <c r="H85" s="11"/>
      <c r="I85" s="8"/>
    </row>
    <row r="86" spans="1:9" s="35" customFormat="1" ht="13.5">
      <c r="A86" s="37">
        <f t="shared" si="6"/>
        <v>17</v>
      </c>
      <c r="B86" s="34">
        <v>40631</v>
      </c>
      <c r="C86" s="67" t="s">
        <v>288</v>
      </c>
      <c r="D86" s="24" t="s">
        <v>8</v>
      </c>
      <c r="E86" s="36">
        <v>15</v>
      </c>
      <c r="F86" s="36">
        <f t="shared" si="7"/>
        <v>12375.02</v>
      </c>
      <c r="G86"/>
      <c r="H86" s="11"/>
      <c r="I86" s="8"/>
    </row>
    <row r="87" spans="1:9" s="35" customFormat="1" ht="13.5">
      <c r="A87" s="37">
        <f t="shared" si="6"/>
        <v>18</v>
      </c>
      <c r="B87" s="34">
        <v>40631</v>
      </c>
      <c r="C87" s="67" t="s">
        <v>288</v>
      </c>
      <c r="D87" s="24" t="s">
        <v>37</v>
      </c>
      <c r="E87" s="36">
        <v>15</v>
      </c>
      <c r="F87" s="36">
        <f t="shared" si="7"/>
        <v>12390.02</v>
      </c>
      <c r="G87"/>
      <c r="H87" s="11"/>
      <c r="I87" s="8"/>
    </row>
    <row r="88" spans="1:9" s="35" customFormat="1" ht="13.5">
      <c r="A88" s="37">
        <f t="shared" si="6"/>
        <v>19</v>
      </c>
      <c r="B88" s="34">
        <v>40631</v>
      </c>
      <c r="C88" s="67" t="s">
        <v>288</v>
      </c>
      <c r="D88" s="24" t="s">
        <v>57</v>
      </c>
      <c r="E88" s="36">
        <v>15</v>
      </c>
      <c r="F88" s="36">
        <f t="shared" si="7"/>
        <v>12405.02</v>
      </c>
      <c r="G88"/>
      <c r="H88" s="11"/>
      <c r="I88" s="8"/>
    </row>
    <row r="89" spans="1:9" s="35" customFormat="1" ht="13.5">
      <c r="A89" s="37">
        <f t="shared" si="6"/>
        <v>20</v>
      </c>
      <c r="B89" s="34">
        <v>40631</v>
      </c>
      <c r="C89" s="34" t="s">
        <v>123</v>
      </c>
      <c r="D89" s="73" t="s">
        <v>57</v>
      </c>
      <c r="E89" s="36">
        <v>83</v>
      </c>
      <c r="F89" s="36">
        <f t="shared" si="7"/>
        <v>12488.02</v>
      </c>
      <c r="G89"/>
      <c r="H89" s="11"/>
      <c r="I89" s="8"/>
    </row>
    <row r="90" spans="1:9" s="35" customFormat="1" ht="13.5">
      <c r="A90" s="37">
        <f t="shared" si="6"/>
        <v>21</v>
      </c>
      <c r="B90" s="34">
        <v>40631</v>
      </c>
      <c r="C90" s="67" t="s">
        <v>288</v>
      </c>
      <c r="D90" s="24" t="s">
        <v>208</v>
      </c>
      <c r="E90" s="36">
        <v>15</v>
      </c>
      <c r="F90" s="36">
        <f t="shared" si="7"/>
        <v>12503.02</v>
      </c>
      <c r="G90"/>
      <c r="H90" s="11"/>
      <c r="I90" s="8"/>
    </row>
    <row r="91" spans="1:9" s="35" customFormat="1" ht="13.5">
      <c r="A91" s="37">
        <f t="shared" si="6"/>
        <v>22</v>
      </c>
      <c r="B91" s="34">
        <v>40631</v>
      </c>
      <c r="C91" s="67" t="s">
        <v>288</v>
      </c>
      <c r="D91" s="24" t="s">
        <v>54</v>
      </c>
      <c r="E91" s="36">
        <v>15</v>
      </c>
      <c r="F91" s="36">
        <f t="shared" si="7"/>
        <v>12518.02</v>
      </c>
      <c r="G91"/>
      <c r="H91" s="11"/>
      <c r="I91" s="8"/>
    </row>
    <row r="92" spans="1:9" s="35" customFormat="1" ht="13.5">
      <c r="A92" s="37">
        <f t="shared" si="6"/>
        <v>23</v>
      </c>
      <c r="B92" s="34">
        <v>40631</v>
      </c>
      <c r="C92" s="34" t="s">
        <v>123</v>
      </c>
      <c r="D92" s="73" t="s">
        <v>199</v>
      </c>
      <c r="E92" s="36">
        <v>120</v>
      </c>
      <c r="F92" s="36">
        <f t="shared" si="7"/>
        <v>12638.02</v>
      </c>
      <c r="G92"/>
      <c r="H92" s="11"/>
      <c r="I92" s="8"/>
    </row>
    <row r="93" spans="1:9" s="35" customFormat="1" ht="13.5">
      <c r="A93" s="37">
        <f t="shared" si="6"/>
        <v>24</v>
      </c>
      <c r="B93" s="34">
        <v>40631</v>
      </c>
      <c r="C93" s="67" t="s">
        <v>288</v>
      </c>
      <c r="D93" s="24" t="s">
        <v>138</v>
      </c>
      <c r="E93" s="36">
        <v>15</v>
      </c>
      <c r="F93" s="36">
        <f t="shared" si="7"/>
        <v>12653.02</v>
      </c>
      <c r="G93"/>
      <c r="H93" s="11"/>
      <c r="I93" s="8"/>
    </row>
    <row r="94" spans="1:9" s="35" customFormat="1" ht="13.5">
      <c r="A94" s="37">
        <f t="shared" si="6"/>
        <v>25</v>
      </c>
      <c r="B94" s="34">
        <v>40632</v>
      </c>
      <c r="C94" s="34" t="s">
        <v>123</v>
      </c>
      <c r="D94" s="73" t="s">
        <v>27</v>
      </c>
      <c r="E94" s="36">
        <v>46</v>
      </c>
      <c r="F94" s="36">
        <f t="shared" si="7"/>
        <v>12699.02</v>
      </c>
      <c r="G94"/>
      <c r="H94" s="11"/>
      <c r="I94" s="8"/>
    </row>
    <row r="95" spans="1:9" s="35" customFormat="1" ht="13.5">
      <c r="A95" s="37">
        <f t="shared" si="6"/>
        <v>26</v>
      </c>
      <c r="B95" s="34">
        <v>40632</v>
      </c>
      <c r="C95" s="67" t="s">
        <v>288</v>
      </c>
      <c r="D95" s="24" t="s">
        <v>27</v>
      </c>
      <c r="E95" s="36">
        <v>15</v>
      </c>
      <c r="F95" s="36">
        <f t="shared" si="7"/>
        <v>12714.02</v>
      </c>
      <c r="G95"/>
      <c r="H95" s="11"/>
      <c r="I95" s="8"/>
    </row>
    <row r="96" spans="1:9" s="35" customFormat="1" ht="13.5">
      <c r="A96" s="37">
        <f t="shared" si="6"/>
        <v>27</v>
      </c>
      <c r="B96" s="34">
        <v>40632</v>
      </c>
      <c r="C96" s="34" t="s">
        <v>123</v>
      </c>
      <c r="D96" s="73" t="s">
        <v>289</v>
      </c>
      <c r="E96" s="36">
        <v>120</v>
      </c>
      <c r="F96" s="36">
        <f t="shared" si="7"/>
        <v>12834.02</v>
      </c>
      <c r="G96"/>
      <c r="H96" s="11"/>
      <c r="I96" s="8"/>
    </row>
    <row r="97" spans="1:9" s="35" customFormat="1" ht="13.5">
      <c r="A97" s="37">
        <f t="shared" si="6"/>
        <v>28</v>
      </c>
      <c r="B97" s="34">
        <v>40632</v>
      </c>
      <c r="C97" s="67" t="s">
        <v>288</v>
      </c>
      <c r="D97" s="24" t="s">
        <v>99</v>
      </c>
      <c r="E97" s="36">
        <v>15</v>
      </c>
      <c r="F97" s="36">
        <f t="shared" si="7"/>
        <v>12849.02</v>
      </c>
      <c r="G97"/>
      <c r="H97" s="11"/>
      <c r="I97" s="8"/>
    </row>
    <row r="98" spans="1:9" s="35" customFormat="1" ht="13.5">
      <c r="A98" s="37">
        <f t="shared" si="6"/>
        <v>29</v>
      </c>
      <c r="B98" s="34">
        <v>40632</v>
      </c>
      <c r="C98" s="67" t="s">
        <v>288</v>
      </c>
      <c r="D98" s="24" t="s">
        <v>290</v>
      </c>
      <c r="E98" s="36">
        <v>15</v>
      </c>
      <c r="F98" s="36">
        <f t="shared" si="7"/>
        <v>12864.02</v>
      </c>
      <c r="G98"/>
      <c r="H98" s="11"/>
      <c r="I98" s="8"/>
    </row>
    <row r="99" spans="1:9" s="35" customFormat="1" ht="13.5">
      <c r="A99" s="37">
        <f t="shared" si="6"/>
        <v>30</v>
      </c>
      <c r="B99" s="34">
        <v>40632</v>
      </c>
      <c r="C99" s="67" t="s">
        <v>288</v>
      </c>
      <c r="D99" s="24" t="s">
        <v>26</v>
      </c>
      <c r="E99" s="36">
        <v>15</v>
      </c>
      <c r="F99" s="36">
        <f t="shared" si="7"/>
        <v>12879.02</v>
      </c>
      <c r="G99"/>
      <c r="H99" s="11"/>
      <c r="I99" s="8"/>
    </row>
    <row r="100" spans="1:9" s="35" customFormat="1" ht="13.5">
      <c r="A100" s="37">
        <f t="shared" si="6"/>
        <v>31</v>
      </c>
      <c r="B100" s="34">
        <v>40632</v>
      </c>
      <c r="C100" s="34" t="s">
        <v>123</v>
      </c>
      <c r="D100" s="73" t="s">
        <v>141</v>
      </c>
      <c r="E100" s="36">
        <v>60</v>
      </c>
      <c r="F100" s="36">
        <f t="shared" si="7"/>
        <v>12939.02</v>
      </c>
      <c r="G100"/>
      <c r="H100" s="11"/>
      <c r="I100" s="8"/>
    </row>
    <row r="101" spans="1:9" s="35" customFormat="1" ht="13.5">
      <c r="A101" s="37">
        <f t="shared" si="6"/>
        <v>32</v>
      </c>
      <c r="B101" s="34">
        <v>40632</v>
      </c>
      <c r="C101" s="34" t="s">
        <v>123</v>
      </c>
      <c r="D101" s="73" t="s">
        <v>3</v>
      </c>
      <c r="E101" s="36">
        <v>83</v>
      </c>
      <c r="F101" s="36">
        <f t="shared" si="7"/>
        <v>13022.02</v>
      </c>
      <c r="G101"/>
      <c r="H101" s="11"/>
      <c r="I101" s="8"/>
    </row>
    <row r="102" spans="1:9" s="35" customFormat="1" ht="13.5">
      <c r="A102" s="37">
        <f t="shared" si="6"/>
        <v>33</v>
      </c>
      <c r="B102" s="34">
        <v>40632</v>
      </c>
      <c r="C102" s="67" t="s">
        <v>288</v>
      </c>
      <c r="D102" s="24" t="s">
        <v>89</v>
      </c>
      <c r="E102" s="36">
        <v>15</v>
      </c>
      <c r="F102" s="36">
        <f t="shared" si="7"/>
        <v>13037.02</v>
      </c>
      <c r="G102"/>
      <c r="H102" s="11"/>
      <c r="I102" s="8"/>
    </row>
    <row r="103" spans="1:9" s="35" customFormat="1" ht="13.5">
      <c r="A103" s="37">
        <f t="shared" si="6"/>
        <v>34</v>
      </c>
      <c r="B103" s="34">
        <v>40632</v>
      </c>
      <c r="C103" s="67" t="s">
        <v>288</v>
      </c>
      <c r="D103" s="24" t="s">
        <v>62</v>
      </c>
      <c r="E103" s="36">
        <v>15</v>
      </c>
      <c r="F103" s="36">
        <f t="shared" si="7"/>
        <v>13052.02</v>
      </c>
      <c r="G103"/>
      <c r="H103" s="11"/>
      <c r="I103" s="8"/>
    </row>
    <row r="104" spans="1:9" s="35" customFormat="1" ht="13.5">
      <c r="A104" s="37">
        <f t="shared" si="6"/>
        <v>35</v>
      </c>
      <c r="B104" s="34">
        <v>40632</v>
      </c>
      <c r="C104" s="34" t="s">
        <v>123</v>
      </c>
      <c r="D104" s="73" t="s">
        <v>291</v>
      </c>
      <c r="E104" s="36">
        <v>120</v>
      </c>
      <c r="F104" s="36">
        <f t="shared" si="7"/>
        <v>13172.02</v>
      </c>
      <c r="G104"/>
      <c r="H104" s="11"/>
      <c r="I104" s="8"/>
    </row>
    <row r="105" spans="1:9" s="35" customFormat="1" ht="13.5">
      <c r="A105" s="37">
        <f t="shared" si="6"/>
        <v>36</v>
      </c>
      <c r="B105" s="34">
        <v>40632</v>
      </c>
      <c r="C105" s="67" t="s">
        <v>288</v>
      </c>
      <c r="D105" s="24" t="s">
        <v>94</v>
      </c>
      <c r="E105" s="36">
        <v>15</v>
      </c>
      <c r="F105" s="36">
        <f t="shared" si="7"/>
        <v>13187.02</v>
      </c>
      <c r="G105"/>
      <c r="H105" s="11"/>
      <c r="I105" s="8"/>
    </row>
    <row r="106" spans="1:9" s="35" customFormat="1" ht="13.5">
      <c r="A106" s="37">
        <f t="shared" si="6"/>
        <v>37</v>
      </c>
      <c r="B106" s="34">
        <v>40633</v>
      </c>
      <c r="C106" s="67" t="s">
        <v>288</v>
      </c>
      <c r="D106" s="24" t="s">
        <v>16</v>
      </c>
      <c r="E106" s="36">
        <v>15</v>
      </c>
      <c r="F106" s="36">
        <f t="shared" si="7"/>
        <v>13202.02</v>
      </c>
      <c r="G106"/>
      <c r="H106" s="11"/>
      <c r="I106" s="8"/>
    </row>
    <row r="107" spans="1:9" s="35" customFormat="1" ht="13.5">
      <c r="A107" s="37">
        <f t="shared" si="6"/>
        <v>38</v>
      </c>
      <c r="B107" s="34">
        <v>40633</v>
      </c>
      <c r="C107" s="67" t="s">
        <v>288</v>
      </c>
      <c r="D107" s="24" t="s">
        <v>53</v>
      </c>
      <c r="E107" s="36">
        <v>15</v>
      </c>
      <c r="F107" s="36">
        <f t="shared" si="7"/>
        <v>13217.02</v>
      </c>
      <c r="G107"/>
      <c r="H107" s="11"/>
      <c r="I107" s="8"/>
    </row>
    <row r="108" spans="1:9" s="35" customFormat="1" ht="13.5">
      <c r="A108" s="37">
        <f t="shared" si="6"/>
        <v>39</v>
      </c>
      <c r="B108" s="34">
        <v>40633</v>
      </c>
      <c r="C108" s="161" t="s">
        <v>122</v>
      </c>
      <c r="D108" s="73"/>
      <c r="E108" s="36">
        <v>-14</v>
      </c>
      <c r="F108" s="36">
        <f t="shared" si="7"/>
        <v>13203.02</v>
      </c>
      <c r="G108"/>
      <c r="H108" s="11"/>
      <c r="I108" s="8"/>
    </row>
    <row r="109" spans="1:9" s="35" customFormat="1" ht="13.5">
      <c r="A109" s="37">
        <f t="shared" si="6"/>
        <v>40</v>
      </c>
      <c r="B109" s="34">
        <v>40633</v>
      </c>
      <c r="C109" s="81" t="s">
        <v>164</v>
      </c>
      <c r="D109" s="24"/>
      <c r="E109" s="36">
        <v>0.07</v>
      </c>
      <c r="F109" s="160">
        <f t="shared" si="7"/>
        <v>13203.09</v>
      </c>
      <c r="G109"/>
      <c r="H109" s="11"/>
      <c r="I109" s="8"/>
    </row>
    <row r="110" spans="1:7" s="35" customFormat="1" ht="13.5">
      <c r="A110" s="38"/>
      <c r="B110" s="39"/>
      <c r="C110" s="38" t="s">
        <v>115</v>
      </c>
      <c r="D110" s="38"/>
      <c r="E110" s="40" t="s">
        <v>125</v>
      </c>
      <c r="F110" s="41">
        <f>F109</f>
        <v>13203.09</v>
      </c>
      <c r="G110" s="36">
        <v>13203.09</v>
      </c>
    </row>
    <row r="111" spans="1:7" s="10" customFormat="1" ht="12.75">
      <c r="A111" s="1"/>
      <c r="G111"/>
    </row>
    <row r="112" spans="1:7" s="10" customFormat="1" ht="13.5">
      <c r="A112" s="43" t="s">
        <v>126</v>
      </c>
      <c r="B112" s="43"/>
      <c r="C112" s="29" t="s">
        <v>284</v>
      </c>
      <c r="D112" s="29"/>
      <c r="E112" s="44"/>
      <c r="F112" s="45"/>
      <c r="G112"/>
    </row>
    <row r="113" spans="1:8" s="10" customFormat="1" ht="13.5">
      <c r="A113" s="42"/>
      <c r="B113" s="34"/>
      <c r="C113" s="35" t="s">
        <v>127</v>
      </c>
      <c r="D113" s="35"/>
      <c r="E113" s="36"/>
      <c r="F113" s="36">
        <v>65.93</v>
      </c>
      <c r="G113" s="36"/>
      <c r="H113"/>
    </row>
    <row r="114" spans="1:7" s="10" customFormat="1" ht="13.5">
      <c r="A114" s="42">
        <v>1</v>
      </c>
      <c r="B114" s="34">
        <v>40605</v>
      </c>
      <c r="C114" s="35" t="s">
        <v>283</v>
      </c>
      <c r="D114" s="24" t="s">
        <v>186</v>
      </c>
      <c r="E114" s="36">
        <v>-8.3</v>
      </c>
      <c r="F114" s="36">
        <f>F113+E114</f>
        <v>57.63000000000001</v>
      </c>
      <c r="G114"/>
    </row>
    <row r="115" spans="1:7" s="10" customFormat="1" ht="13.5">
      <c r="A115" s="42">
        <v>2</v>
      </c>
      <c r="B115" s="34">
        <v>40616</v>
      </c>
      <c r="C115" s="35" t="s">
        <v>283</v>
      </c>
      <c r="D115" s="24" t="s">
        <v>186</v>
      </c>
      <c r="E115" s="36">
        <v>-8.3</v>
      </c>
      <c r="F115" s="36">
        <f>F114+E115</f>
        <v>49.33000000000001</v>
      </c>
      <c r="G115"/>
    </row>
    <row r="116" spans="1:8" s="10" customFormat="1" ht="13.5">
      <c r="A116" s="92"/>
      <c r="B116" s="39"/>
      <c r="C116" s="92"/>
      <c r="D116" s="92"/>
      <c r="E116" s="40" t="s">
        <v>125</v>
      </c>
      <c r="F116" s="93">
        <f>F115</f>
        <v>49.33000000000001</v>
      </c>
      <c r="G116" s="36">
        <v>49.33000000000001</v>
      </c>
      <c r="H116" s="36"/>
    </row>
    <row r="117" spans="1:7" s="10" customFormat="1" ht="13.5">
      <c r="A117" s="42"/>
      <c r="B117" s="46"/>
      <c r="C117" s="42"/>
      <c r="D117" s="42"/>
      <c r="E117" s="47"/>
      <c r="F117" s="67"/>
      <c r="G117"/>
    </row>
    <row r="118" spans="1:7" s="10" customFormat="1" ht="13.5" customHeight="1">
      <c r="A118" s="42"/>
      <c r="B118" s="49"/>
      <c r="C118" s="49"/>
      <c r="D118" s="43" t="s">
        <v>128</v>
      </c>
      <c r="E118" s="43"/>
      <c r="F118" s="43"/>
      <c r="G118"/>
    </row>
    <row r="119" spans="1:7" s="10" customFormat="1" ht="13.5">
      <c r="A119" s="49"/>
      <c r="B119" s="46"/>
      <c r="C119" s="42"/>
      <c r="D119" s="50" t="s">
        <v>129</v>
      </c>
      <c r="E119" s="40"/>
      <c r="F119" s="41">
        <f>F110</f>
        <v>13203.09</v>
      </c>
      <c r="G119"/>
    </row>
    <row r="120" spans="1:7" s="10" customFormat="1" ht="13.5">
      <c r="A120" s="49"/>
      <c r="B120" s="46"/>
      <c r="D120" s="51" t="s">
        <v>130</v>
      </c>
      <c r="E120" s="47"/>
      <c r="F120" s="48">
        <f>F116</f>
        <v>49.33000000000001</v>
      </c>
      <c r="G120"/>
    </row>
    <row r="121" spans="1:8" s="10" customFormat="1" ht="13.5">
      <c r="A121" s="52"/>
      <c r="B121" s="39"/>
      <c r="C121" s="50"/>
      <c r="D121" s="50"/>
      <c r="E121" s="40" t="s">
        <v>125</v>
      </c>
      <c r="F121" s="53">
        <f>SUM(F119:F120)</f>
        <v>13252.42</v>
      </c>
      <c r="G121" s="159">
        <f>SUM(G110:G120)-F121</f>
        <v>0</v>
      </c>
      <c r="H121" s="153"/>
    </row>
    <row r="122" spans="1:7" s="10" customFormat="1" ht="12.75">
      <c r="A122" s="42"/>
      <c r="G122" s="67"/>
    </row>
    <row r="123" spans="1:7" s="10" customFormat="1" ht="13.5">
      <c r="A123" s="27" t="s">
        <v>117</v>
      </c>
      <c r="B123" s="28"/>
      <c r="C123" s="29" t="s">
        <v>292</v>
      </c>
      <c r="D123" s="30"/>
      <c r="G123" s="151"/>
    </row>
    <row r="124" spans="1:7" s="10" customFormat="1" ht="16.5">
      <c r="A124" s="31" t="s">
        <v>118</v>
      </c>
      <c r="B124" s="32" t="s">
        <v>119</v>
      </c>
      <c r="C124" s="31" t="s">
        <v>120</v>
      </c>
      <c r="D124" s="55" t="s">
        <v>198</v>
      </c>
      <c r="E124" s="31" t="s">
        <v>113</v>
      </c>
      <c r="F124" s="31" t="s">
        <v>121</v>
      </c>
      <c r="G124" s="152" t="s">
        <v>272</v>
      </c>
    </row>
    <row r="125" spans="1:7" s="35" customFormat="1" ht="13.5">
      <c r="A125" s="33"/>
      <c r="B125" s="34"/>
      <c r="C125" s="35" t="s">
        <v>127</v>
      </c>
      <c r="E125" s="36"/>
      <c r="F125" s="36">
        <v>13203.09</v>
      </c>
      <c r="G125" s="36"/>
    </row>
    <row r="126" spans="1:7" s="35" customFormat="1" ht="13.5">
      <c r="A126" s="33">
        <v>1</v>
      </c>
      <c r="B126" s="34">
        <v>40637</v>
      </c>
      <c r="C126" s="67" t="s">
        <v>288</v>
      </c>
      <c r="D126" s="24" t="s">
        <v>17</v>
      </c>
      <c r="E126" s="36">
        <v>15</v>
      </c>
      <c r="F126" s="36">
        <f>F125+E126</f>
        <v>13218.09</v>
      </c>
      <c r="G126"/>
    </row>
    <row r="127" spans="1:9" s="35" customFormat="1" ht="13.5">
      <c r="A127" s="37">
        <f>A126+1</f>
        <v>2</v>
      </c>
      <c r="B127" s="34">
        <v>40637</v>
      </c>
      <c r="C127" s="34" t="s">
        <v>123</v>
      </c>
      <c r="D127" s="73" t="s">
        <v>17</v>
      </c>
      <c r="E127" s="36">
        <v>83</v>
      </c>
      <c r="F127" s="36">
        <f aca="true" t="shared" si="8" ref="F127:F137">F126+E127</f>
        <v>13301.09</v>
      </c>
      <c r="G127"/>
      <c r="H127" s="11"/>
      <c r="I127" s="8"/>
    </row>
    <row r="128" spans="1:9" s="35" customFormat="1" ht="13.5">
      <c r="A128" s="37">
        <f aca="true" t="shared" si="9" ref="A128:A191">A127+1</f>
        <v>3</v>
      </c>
      <c r="B128" s="34">
        <v>40637</v>
      </c>
      <c r="C128" s="67" t="s">
        <v>288</v>
      </c>
      <c r="D128" s="24" t="s">
        <v>293</v>
      </c>
      <c r="E128" s="36">
        <v>25</v>
      </c>
      <c r="F128" s="36">
        <f t="shared" si="8"/>
        <v>13326.09</v>
      </c>
      <c r="G128"/>
      <c r="H128" s="11"/>
      <c r="I128" s="8"/>
    </row>
    <row r="129" spans="1:9" s="35" customFormat="1" ht="13.5">
      <c r="A129" s="37">
        <f t="shared" si="9"/>
        <v>4</v>
      </c>
      <c r="B129" s="34">
        <v>40637</v>
      </c>
      <c r="C129" s="67" t="s">
        <v>288</v>
      </c>
      <c r="D129" s="24" t="s">
        <v>44</v>
      </c>
      <c r="E129" s="36">
        <v>15</v>
      </c>
      <c r="F129" s="36">
        <f t="shared" si="8"/>
        <v>13341.09</v>
      </c>
      <c r="G129"/>
      <c r="H129" s="11"/>
      <c r="I129" s="8"/>
    </row>
    <row r="130" spans="1:9" s="35" customFormat="1" ht="13.5">
      <c r="A130" s="37">
        <f t="shared" si="9"/>
        <v>5</v>
      </c>
      <c r="B130" s="34">
        <v>40637</v>
      </c>
      <c r="C130" s="34" t="s">
        <v>123</v>
      </c>
      <c r="D130" s="73" t="s">
        <v>44</v>
      </c>
      <c r="E130" s="36">
        <v>100</v>
      </c>
      <c r="F130" s="36">
        <f t="shared" si="8"/>
        <v>13441.09</v>
      </c>
      <c r="G130"/>
      <c r="H130" s="11"/>
      <c r="I130" s="8"/>
    </row>
    <row r="131" spans="1:9" s="35" customFormat="1" ht="13.5">
      <c r="A131" s="37">
        <f t="shared" si="9"/>
        <v>6</v>
      </c>
      <c r="B131" s="34">
        <v>40637</v>
      </c>
      <c r="C131" s="34" t="s">
        <v>123</v>
      </c>
      <c r="D131" s="73" t="s">
        <v>96</v>
      </c>
      <c r="E131" s="36">
        <v>120</v>
      </c>
      <c r="F131" s="36">
        <f t="shared" si="8"/>
        <v>13561.09</v>
      </c>
      <c r="G131"/>
      <c r="H131" s="11"/>
      <c r="I131" s="8"/>
    </row>
    <row r="132" spans="1:9" s="35" customFormat="1" ht="13.5">
      <c r="A132" s="37">
        <f t="shared" si="9"/>
        <v>7</v>
      </c>
      <c r="B132" s="34">
        <v>40637</v>
      </c>
      <c r="C132" s="67" t="s">
        <v>288</v>
      </c>
      <c r="D132" s="24" t="s">
        <v>96</v>
      </c>
      <c r="E132" s="36">
        <v>15</v>
      </c>
      <c r="F132" s="36">
        <f t="shared" si="8"/>
        <v>13576.09</v>
      </c>
      <c r="G132"/>
      <c r="H132" s="11"/>
      <c r="I132" s="8"/>
    </row>
    <row r="133" spans="1:9" s="35" customFormat="1" ht="13.5">
      <c r="A133" s="37">
        <f t="shared" si="9"/>
        <v>8</v>
      </c>
      <c r="B133" s="34">
        <v>40637</v>
      </c>
      <c r="C133" s="67" t="s">
        <v>288</v>
      </c>
      <c r="D133" s="24" t="s">
        <v>24</v>
      </c>
      <c r="E133" s="36">
        <v>15</v>
      </c>
      <c r="F133" s="36">
        <f t="shared" si="8"/>
        <v>13591.09</v>
      </c>
      <c r="G133"/>
      <c r="H133" s="11"/>
      <c r="I133" s="8"/>
    </row>
    <row r="134" spans="1:9" s="35" customFormat="1" ht="13.5">
      <c r="A134" s="37">
        <f t="shared" si="9"/>
        <v>9</v>
      </c>
      <c r="B134" s="34">
        <v>40637</v>
      </c>
      <c r="C134" s="34" t="s">
        <v>123</v>
      </c>
      <c r="D134" s="73" t="s">
        <v>24</v>
      </c>
      <c r="E134" s="36">
        <v>100</v>
      </c>
      <c r="F134" s="36">
        <f t="shared" si="8"/>
        <v>13691.09</v>
      </c>
      <c r="G134"/>
      <c r="H134" s="11"/>
      <c r="I134" s="8"/>
    </row>
    <row r="135" spans="1:9" s="35" customFormat="1" ht="13.5">
      <c r="A135" s="37">
        <f t="shared" si="9"/>
        <v>10</v>
      </c>
      <c r="B135" s="34">
        <v>40637</v>
      </c>
      <c r="C135" s="67" t="s">
        <v>288</v>
      </c>
      <c r="D135" s="24" t="s">
        <v>181</v>
      </c>
      <c r="E135" s="36">
        <v>15</v>
      </c>
      <c r="F135" s="36">
        <f t="shared" si="8"/>
        <v>13706.09</v>
      </c>
      <c r="G135"/>
      <c r="H135" s="11"/>
      <c r="I135" s="8"/>
    </row>
    <row r="136" spans="1:9" s="35" customFormat="1" ht="13.5">
      <c r="A136" s="37">
        <f t="shared" si="9"/>
        <v>11</v>
      </c>
      <c r="B136" s="34">
        <v>40637</v>
      </c>
      <c r="C136" s="67" t="s">
        <v>288</v>
      </c>
      <c r="D136" s="24" t="s">
        <v>269</v>
      </c>
      <c r="E136" s="36">
        <v>15</v>
      </c>
      <c r="F136" s="36">
        <f t="shared" si="8"/>
        <v>13721.09</v>
      </c>
      <c r="G136"/>
      <c r="H136" s="11"/>
      <c r="I136" s="8"/>
    </row>
    <row r="137" spans="1:9" s="35" customFormat="1" ht="13.5">
      <c r="A137" s="37">
        <f t="shared" si="9"/>
        <v>12</v>
      </c>
      <c r="B137" s="34">
        <v>40638</v>
      </c>
      <c r="C137" s="34" t="s">
        <v>123</v>
      </c>
      <c r="D137" s="73" t="s">
        <v>39</v>
      </c>
      <c r="E137" s="36">
        <v>120</v>
      </c>
      <c r="F137" s="36">
        <f t="shared" si="8"/>
        <v>13841.09</v>
      </c>
      <c r="G137"/>
      <c r="H137" s="11"/>
      <c r="I137" s="8"/>
    </row>
    <row r="138" spans="1:9" s="35" customFormat="1" ht="13.5">
      <c r="A138" s="37">
        <f t="shared" si="9"/>
        <v>13</v>
      </c>
      <c r="B138" s="34">
        <v>40638</v>
      </c>
      <c r="C138" s="67" t="s">
        <v>288</v>
      </c>
      <c r="D138" s="24" t="s">
        <v>268</v>
      </c>
      <c r="E138" s="36">
        <v>15</v>
      </c>
      <c r="F138" s="36">
        <f>F137+E138</f>
        <v>13856.09</v>
      </c>
      <c r="G138"/>
      <c r="H138" s="11"/>
      <c r="I138" s="8"/>
    </row>
    <row r="139" spans="1:9" s="35" customFormat="1" ht="13.5">
      <c r="A139" s="37">
        <f t="shared" si="9"/>
        <v>14</v>
      </c>
      <c r="B139" s="34">
        <v>40638</v>
      </c>
      <c r="C139" s="67" t="s">
        <v>288</v>
      </c>
      <c r="D139" s="24" t="s">
        <v>82</v>
      </c>
      <c r="E139" s="36">
        <v>15</v>
      </c>
      <c r="F139" s="36">
        <f>F138+E139</f>
        <v>13871.09</v>
      </c>
      <c r="G139"/>
      <c r="H139" s="11"/>
      <c r="I139" s="8"/>
    </row>
    <row r="140" spans="1:9" s="35" customFormat="1" ht="13.5">
      <c r="A140" s="37">
        <f t="shared" si="9"/>
        <v>15</v>
      </c>
      <c r="B140" s="34">
        <v>40638</v>
      </c>
      <c r="C140" s="34" t="s">
        <v>123</v>
      </c>
      <c r="D140" s="73" t="s">
        <v>82</v>
      </c>
      <c r="E140" s="36">
        <v>120</v>
      </c>
      <c r="F140" s="36">
        <f aca="true" t="shared" si="10" ref="F140:F195">F139+E140</f>
        <v>13991.09</v>
      </c>
      <c r="G140"/>
      <c r="H140" s="11"/>
      <c r="I140" s="8"/>
    </row>
    <row r="141" spans="1:9" s="35" customFormat="1" ht="13.5">
      <c r="A141" s="37">
        <f t="shared" si="9"/>
        <v>16</v>
      </c>
      <c r="B141" s="34">
        <v>40638</v>
      </c>
      <c r="C141" s="67" t="s">
        <v>288</v>
      </c>
      <c r="D141" s="24" t="s">
        <v>214</v>
      </c>
      <c r="E141" s="36">
        <v>15</v>
      </c>
      <c r="F141" s="36">
        <f t="shared" si="10"/>
        <v>14006.09</v>
      </c>
      <c r="G141"/>
      <c r="H141" s="11"/>
      <c r="I141" s="8"/>
    </row>
    <row r="142" spans="1:9" s="35" customFormat="1" ht="13.5">
      <c r="A142" s="37">
        <f t="shared" si="9"/>
        <v>17</v>
      </c>
      <c r="B142" s="34">
        <v>40638</v>
      </c>
      <c r="C142" s="67" t="s">
        <v>288</v>
      </c>
      <c r="D142" s="24" t="s">
        <v>60</v>
      </c>
      <c r="E142" s="36">
        <v>15</v>
      </c>
      <c r="F142" s="36">
        <f t="shared" si="10"/>
        <v>14021.09</v>
      </c>
      <c r="G142"/>
      <c r="H142" s="11"/>
      <c r="I142" s="8"/>
    </row>
    <row r="143" spans="1:9" s="35" customFormat="1" ht="13.5">
      <c r="A143" s="37">
        <f t="shared" si="9"/>
        <v>18</v>
      </c>
      <c r="B143" s="34">
        <v>40638</v>
      </c>
      <c r="C143" s="67" t="s">
        <v>288</v>
      </c>
      <c r="D143" s="24" t="s">
        <v>50</v>
      </c>
      <c r="E143" s="36">
        <v>15</v>
      </c>
      <c r="F143" s="36">
        <f t="shared" si="10"/>
        <v>14036.09</v>
      </c>
      <c r="G143"/>
      <c r="H143" s="11"/>
      <c r="I143" s="8"/>
    </row>
    <row r="144" spans="1:9" s="35" customFormat="1" ht="13.5">
      <c r="A144" s="37">
        <f t="shared" si="9"/>
        <v>19</v>
      </c>
      <c r="B144" s="34">
        <v>40638</v>
      </c>
      <c r="C144" s="34" t="s">
        <v>123</v>
      </c>
      <c r="D144" s="73" t="s">
        <v>66</v>
      </c>
      <c r="E144" s="36">
        <v>120</v>
      </c>
      <c r="F144" s="36">
        <f t="shared" si="10"/>
        <v>14156.09</v>
      </c>
      <c r="G144"/>
      <c r="H144" s="11"/>
      <c r="I144" s="8"/>
    </row>
    <row r="145" spans="1:9" s="35" customFormat="1" ht="13.5">
      <c r="A145" s="37">
        <f t="shared" si="9"/>
        <v>20</v>
      </c>
      <c r="B145" s="34">
        <v>40638</v>
      </c>
      <c r="C145" s="67" t="s">
        <v>288</v>
      </c>
      <c r="D145" s="24" t="s">
        <v>66</v>
      </c>
      <c r="E145" s="36">
        <v>15</v>
      </c>
      <c r="F145" s="36">
        <f t="shared" si="10"/>
        <v>14171.09</v>
      </c>
      <c r="G145"/>
      <c r="H145" s="11"/>
      <c r="I145" s="8"/>
    </row>
    <row r="146" spans="1:9" s="35" customFormat="1" ht="13.5">
      <c r="A146" s="37">
        <f t="shared" si="9"/>
        <v>21</v>
      </c>
      <c r="B146" s="34">
        <v>40638</v>
      </c>
      <c r="C146" s="34" t="s">
        <v>123</v>
      </c>
      <c r="D146" s="73" t="s">
        <v>132</v>
      </c>
      <c r="E146" s="36">
        <v>120</v>
      </c>
      <c r="F146" s="36">
        <f t="shared" si="10"/>
        <v>14291.09</v>
      </c>
      <c r="G146"/>
      <c r="H146" s="11"/>
      <c r="I146" s="8"/>
    </row>
    <row r="147" spans="1:9" s="35" customFormat="1" ht="13.5">
      <c r="A147" s="37">
        <f t="shared" si="9"/>
        <v>22</v>
      </c>
      <c r="B147" s="34">
        <v>40638</v>
      </c>
      <c r="C147" s="67" t="s">
        <v>288</v>
      </c>
      <c r="D147" s="24" t="s">
        <v>15</v>
      </c>
      <c r="E147" s="36">
        <v>15</v>
      </c>
      <c r="F147" s="36">
        <f t="shared" si="10"/>
        <v>14306.09</v>
      </c>
      <c r="G147"/>
      <c r="H147" s="11"/>
      <c r="I147" s="8"/>
    </row>
    <row r="148" spans="1:9" s="35" customFormat="1" ht="13.5">
      <c r="A148" s="37">
        <f t="shared" si="9"/>
        <v>23</v>
      </c>
      <c r="B148" s="34">
        <v>40638</v>
      </c>
      <c r="C148" s="34" t="s">
        <v>123</v>
      </c>
      <c r="D148" s="73" t="s">
        <v>15</v>
      </c>
      <c r="E148" s="36">
        <v>120</v>
      </c>
      <c r="F148" s="36">
        <f t="shared" si="10"/>
        <v>14426.09</v>
      </c>
      <c r="G148"/>
      <c r="H148" s="11"/>
      <c r="I148" s="8"/>
    </row>
    <row r="149" spans="1:9" s="35" customFormat="1" ht="13.5">
      <c r="A149" s="37">
        <f t="shared" si="9"/>
        <v>24</v>
      </c>
      <c r="B149" s="34">
        <v>40638</v>
      </c>
      <c r="C149" s="67" t="s">
        <v>288</v>
      </c>
      <c r="D149" s="24" t="s">
        <v>51</v>
      </c>
      <c r="E149" s="36">
        <v>15</v>
      </c>
      <c r="F149" s="36">
        <f t="shared" si="10"/>
        <v>14441.09</v>
      </c>
      <c r="G149"/>
      <c r="H149" s="11"/>
      <c r="I149" s="8"/>
    </row>
    <row r="150" spans="1:9" s="35" customFormat="1" ht="13.5">
      <c r="A150" s="37">
        <f t="shared" si="9"/>
        <v>25</v>
      </c>
      <c r="B150" s="34">
        <v>40638</v>
      </c>
      <c r="C150" s="67" t="s">
        <v>288</v>
      </c>
      <c r="D150" s="24" t="s">
        <v>267</v>
      </c>
      <c r="E150" s="36">
        <v>15</v>
      </c>
      <c r="F150" s="36">
        <f t="shared" si="10"/>
        <v>14456.09</v>
      </c>
      <c r="G150"/>
      <c r="H150" s="11"/>
      <c r="I150" s="8"/>
    </row>
    <row r="151" spans="1:9" s="35" customFormat="1" ht="13.5">
      <c r="A151" s="37">
        <f t="shared" si="9"/>
        <v>26</v>
      </c>
      <c r="B151" s="34">
        <v>40638</v>
      </c>
      <c r="C151" s="67" t="s">
        <v>288</v>
      </c>
      <c r="D151" s="24" t="s">
        <v>42</v>
      </c>
      <c r="E151" s="36">
        <v>15</v>
      </c>
      <c r="F151" s="36">
        <f t="shared" si="10"/>
        <v>14471.09</v>
      </c>
      <c r="G151"/>
      <c r="H151" s="11"/>
      <c r="I151" s="8"/>
    </row>
    <row r="152" spans="1:9" s="35" customFormat="1" ht="13.5">
      <c r="A152" s="37">
        <f t="shared" si="9"/>
        <v>27</v>
      </c>
      <c r="B152" s="34">
        <v>40639</v>
      </c>
      <c r="C152" s="34" t="s">
        <v>123</v>
      </c>
      <c r="D152" s="73" t="s">
        <v>45</v>
      </c>
      <c r="E152" s="36">
        <v>120</v>
      </c>
      <c r="F152" s="36">
        <f t="shared" si="10"/>
        <v>14591.09</v>
      </c>
      <c r="G152"/>
      <c r="H152" s="11"/>
      <c r="I152" s="8"/>
    </row>
    <row r="153" spans="1:9" s="35" customFormat="1" ht="13.5">
      <c r="A153" s="37">
        <f t="shared" si="9"/>
        <v>28</v>
      </c>
      <c r="B153" s="34">
        <v>40639</v>
      </c>
      <c r="C153" s="67" t="s">
        <v>288</v>
      </c>
      <c r="D153" s="24" t="s">
        <v>45</v>
      </c>
      <c r="E153" s="36">
        <v>15</v>
      </c>
      <c r="F153" s="36">
        <f t="shared" si="10"/>
        <v>14606.09</v>
      </c>
      <c r="G153"/>
      <c r="H153" s="11"/>
      <c r="I153" s="8"/>
    </row>
    <row r="154" spans="1:9" s="35" customFormat="1" ht="13.5">
      <c r="A154" s="37">
        <f t="shared" si="9"/>
        <v>29</v>
      </c>
      <c r="B154" s="34">
        <v>40639</v>
      </c>
      <c r="C154" s="34" t="s">
        <v>123</v>
      </c>
      <c r="D154" s="73" t="s">
        <v>217</v>
      </c>
      <c r="E154" s="36">
        <v>120</v>
      </c>
      <c r="F154" s="36">
        <f t="shared" si="10"/>
        <v>14726.09</v>
      </c>
      <c r="G154"/>
      <c r="H154" s="11"/>
      <c r="I154" s="8"/>
    </row>
    <row r="155" spans="1:9" s="35" customFormat="1" ht="13.5">
      <c r="A155" s="37">
        <f t="shared" si="9"/>
        <v>30</v>
      </c>
      <c r="B155" s="34">
        <v>40639</v>
      </c>
      <c r="C155" s="67" t="s">
        <v>288</v>
      </c>
      <c r="D155" s="24" t="s">
        <v>6</v>
      </c>
      <c r="E155" s="36">
        <v>15</v>
      </c>
      <c r="F155" s="36">
        <f t="shared" si="10"/>
        <v>14741.09</v>
      </c>
      <c r="G155"/>
      <c r="H155" s="11"/>
      <c r="I155" s="8"/>
    </row>
    <row r="156" spans="1:9" s="35" customFormat="1" ht="13.5">
      <c r="A156" s="37">
        <f t="shared" si="9"/>
        <v>31</v>
      </c>
      <c r="B156" s="34">
        <v>40639</v>
      </c>
      <c r="C156" s="34" t="s">
        <v>123</v>
      </c>
      <c r="D156" s="73" t="s">
        <v>213</v>
      </c>
      <c r="E156" s="36">
        <v>120</v>
      </c>
      <c r="F156" s="36">
        <f t="shared" si="10"/>
        <v>14861.09</v>
      </c>
      <c r="G156"/>
      <c r="H156" s="11"/>
      <c r="I156" s="8"/>
    </row>
    <row r="157" spans="1:9" s="35" customFormat="1" ht="13.5">
      <c r="A157" s="37">
        <f t="shared" si="9"/>
        <v>32</v>
      </c>
      <c r="B157" s="34">
        <v>40639</v>
      </c>
      <c r="C157" s="67" t="s">
        <v>288</v>
      </c>
      <c r="D157" s="24" t="s">
        <v>175</v>
      </c>
      <c r="E157" s="36">
        <v>15</v>
      </c>
      <c r="F157" s="36">
        <f t="shared" si="10"/>
        <v>14876.09</v>
      </c>
      <c r="G157"/>
      <c r="H157" s="11"/>
      <c r="I157" s="8"/>
    </row>
    <row r="158" spans="1:9" s="35" customFormat="1" ht="13.5">
      <c r="A158" s="37">
        <f t="shared" si="9"/>
        <v>33</v>
      </c>
      <c r="B158" s="34">
        <v>40639</v>
      </c>
      <c r="C158" s="34" t="s">
        <v>123</v>
      </c>
      <c r="D158" s="73" t="s">
        <v>85</v>
      </c>
      <c r="E158" s="36">
        <v>120</v>
      </c>
      <c r="F158" s="36">
        <f t="shared" si="10"/>
        <v>14996.09</v>
      </c>
      <c r="G158"/>
      <c r="H158" s="11"/>
      <c r="I158" s="8"/>
    </row>
    <row r="159" spans="1:9" s="35" customFormat="1" ht="13.5">
      <c r="A159" s="37">
        <f t="shared" si="9"/>
        <v>34</v>
      </c>
      <c r="B159" s="34">
        <v>40639</v>
      </c>
      <c r="C159" s="67" t="s">
        <v>288</v>
      </c>
      <c r="D159" s="24" t="s">
        <v>85</v>
      </c>
      <c r="E159" s="36">
        <v>15</v>
      </c>
      <c r="F159" s="36">
        <f t="shared" si="10"/>
        <v>15011.09</v>
      </c>
      <c r="G159"/>
      <c r="H159" s="11"/>
      <c r="I159" s="8"/>
    </row>
    <row r="160" spans="1:9" s="35" customFormat="1" ht="13.5">
      <c r="A160" s="37">
        <f t="shared" si="9"/>
        <v>35</v>
      </c>
      <c r="B160" s="34">
        <v>40640</v>
      </c>
      <c r="C160" s="67" t="s">
        <v>288</v>
      </c>
      <c r="D160" s="24" t="s">
        <v>5</v>
      </c>
      <c r="E160" s="36">
        <v>15</v>
      </c>
      <c r="F160" s="36">
        <f t="shared" si="10"/>
        <v>15026.09</v>
      </c>
      <c r="G160"/>
      <c r="H160" s="11"/>
      <c r="I160" s="8"/>
    </row>
    <row r="161" spans="1:9" s="35" customFormat="1" ht="13.5">
      <c r="A161" s="37">
        <f t="shared" si="9"/>
        <v>36</v>
      </c>
      <c r="B161" s="34">
        <v>40640</v>
      </c>
      <c r="C161" s="34" t="s">
        <v>123</v>
      </c>
      <c r="D161" s="73" t="s">
        <v>23</v>
      </c>
      <c r="E161" s="36">
        <v>120</v>
      </c>
      <c r="F161" s="36">
        <f t="shared" si="10"/>
        <v>15146.09</v>
      </c>
      <c r="G161"/>
      <c r="H161" s="11"/>
      <c r="I161" s="8"/>
    </row>
    <row r="162" spans="1:9" s="35" customFormat="1" ht="13.5">
      <c r="A162" s="37">
        <f t="shared" si="9"/>
        <v>37</v>
      </c>
      <c r="B162" s="34">
        <v>40641</v>
      </c>
      <c r="C162" s="34" t="s">
        <v>123</v>
      </c>
      <c r="D162" s="73" t="s">
        <v>10</v>
      </c>
      <c r="E162" s="36">
        <v>120</v>
      </c>
      <c r="F162" s="36">
        <f t="shared" si="10"/>
        <v>15266.09</v>
      </c>
      <c r="G162"/>
      <c r="H162" s="11"/>
      <c r="I162" s="8"/>
    </row>
    <row r="163" spans="1:9" s="35" customFormat="1" ht="13.5">
      <c r="A163" s="37">
        <f t="shared" si="9"/>
        <v>38</v>
      </c>
      <c r="B163" s="34">
        <v>40641</v>
      </c>
      <c r="C163" s="34" t="s">
        <v>123</v>
      </c>
      <c r="D163" s="73" t="s">
        <v>59</v>
      </c>
      <c r="E163" s="36">
        <v>120</v>
      </c>
      <c r="F163" s="36">
        <f t="shared" si="10"/>
        <v>15386.09</v>
      </c>
      <c r="G163"/>
      <c r="H163" s="11"/>
      <c r="I163" s="8"/>
    </row>
    <row r="164" spans="1:9" s="35" customFormat="1" ht="13.5">
      <c r="A164" s="37">
        <f t="shared" si="9"/>
        <v>39</v>
      </c>
      <c r="B164" s="34">
        <v>40641</v>
      </c>
      <c r="C164" s="34" t="s">
        <v>123</v>
      </c>
      <c r="D164" s="73" t="s">
        <v>59</v>
      </c>
      <c r="E164" s="36">
        <v>120</v>
      </c>
      <c r="F164" s="36">
        <f t="shared" si="10"/>
        <v>15506.09</v>
      </c>
      <c r="G164"/>
      <c r="H164" s="11"/>
      <c r="I164" s="8"/>
    </row>
    <row r="165" spans="1:9" s="35" customFormat="1" ht="13.5">
      <c r="A165" s="37">
        <f t="shared" si="9"/>
        <v>40</v>
      </c>
      <c r="B165" s="34">
        <v>40642</v>
      </c>
      <c r="C165" s="81" t="s">
        <v>294</v>
      </c>
      <c r="D165" s="24"/>
      <c r="E165" s="36">
        <v>-147.6</v>
      </c>
      <c r="F165" s="36">
        <f t="shared" si="10"/>
        <v>15358.49</v>
      </c>
      <c r="G165"/>
      <c r="H165" s="11"/>
      <c r="I165" s="8"/>
    </row>
    <row r="166" spans="1:9" s="35" customFormat="1" ht="13.5">
      <c r="A166" s="37">
        <f t="shared" si="9"/>
        <v>41</v>
      </c>
      <c r="B166" s="34">
        <v>40642</v>
      </c>
      <c r="C166" s="81" t="s">
        <v>124</v>
      </c>
      <c r="D166" s="24"/>
      <c r="E166" s="36">
        <v>-1.5</v>
      </c>
      <c r="F166" s="36">
        <f t="shared" si="10"/>
        <v>15356.99</v>
      </c>
      <c r="G166"/>
      <c r="H166" s="11"/>
      <c r="I166" s="8"/>
    </row>
    <row r="167" spans="1:9" s="35" customFormat="1" ht="13.5">
      <c r="A167" s="37">
        <f t="shared" si="9"/>
        <v>42</v>
      </c>
      <c r="B167" s="34">
        <v>40644</v>
      </c>
      <c r="C167" s="34" t="s">
        <v>123</v>
      </c>
      <c r="D167" s="73" t="s">
        <v>167</v>
      </c>
      <c r="E167" s="36">
        <v>120</v>
      </c>
      <c r="F167" s="36">
        <f t="shared" si="10"/>
        <v>15476.99</v>
      </c>
      <c r="G167"/>
      <c r="H167" s="11"/>
      <c r="I167" s="8"/>
    </row>
    <row r="168" spans="1:9" s="35" customFormat="1" ht="12.75" customHeight="1">
      <c r="A168" s="37">
        <f t="shared" si="9"/>
        <v>43</v>
      </c>
      <c r="B168" s="34">
        <v>40644</v>
      </c>
      <c r="C168" s="34" t="s">
        <v>123</v>
      </c>
      <c r="D168" s="73" t="s">
        <v>35</v>
      </c>
      <c r="E168" s="36">
        <v>40</v>
      </c>
      <c r="F168" s="36">
        <f t="shared" si="10"/>
        <v>15516.99</v>
      </c>
      <c r="G168"/>
      <c r="H168" s="11"/>
      <c r="I168" s="8"/>
    </row>
    <row r="169" spans="1:7" s="35" customFormat="1" ht="13.5">
      <c r="A169" s="37">
        <f t="shared" si="9"/>
        <v>44</v>
      </c>
      <c r="B169" s="34">
        <v>40644</v>
      </c>
      <c r="C169" s="34" t="s">
        <v>123</v>
      </c>
      <c r="D169" s="73" t="s">
        <v>31</v>
      </c>
      <c r="E169" s="36">
        <v>120</v>
      </c>
      <c r="F169" s="36">
        <f t="shared" si="10"/>
        <v>15636.99</v>
      </c>
      <c r="G169"/>
    </row>
    <row r="170" spans="1:7" s="35" customFormat="1" ht="13.5">
      <c r="A170" s="37">
        <f t="shared" si="9"/>
        <v>45</v>
      </c>
      <c r="B170" s="34">
        <v>40644</v>
      </c>
      <c r="C170" s="161" t="s">
        <v>295</v>
      </c>
      <c r="D170" s="73"/>
      <c r="E170" s="36">
        <v>-1165</v>
      </c>
      <c r="F170" s="36">
        <f t="shared" si="10"/>
        <v>14471.99</v>
      </c>
      <c r="G170"/>
    </row>
    <row r="171" spans="1:7" s="35" customFormat="1" ht="13.5">
      <c r="A171" s="37">
        <f t="shared" si="9"/>
        <v>46</v>
      </c>
      <c r="B171" s="34">
        <v>40644</v>
      </c>
      <c r="C171" s="81" t="s">
        <v>124</v>
      </c>
      <c r="D171" s="24"/>
      <c r="E171" s="36">
        <v>-1.5</v>
      </c>
      <c r="F171" s="36">
        <f t="shared" si="10"/>
        <v>14470.49</v>
      </c>
      <c r="G171"/>
    </row>
    <row r="172" spans="1:7" s="35" customFormat="1" ht="13.5">
      <c r="A172" s="37">
        <f t="shared" si="9"/>
        <v>47</v>
      </c>
      <c r="B172" s="34">
        <v>40645</v>
      </c>
      <c r="C172" s="81" t="s">
        <v>296</v>
      </c>
      <c r="D172" s="24"/>
      <c r="E172" s="36">
        <v>-1200</v>
      </c>
      <c r="F172" s="36">
        <f t="shared" si="10"/>
        <v>13270.49</v>
      </c>
      <c r="G172"/>
    </row>
    <row r="173" spans="1:7" s="35" customFormat="1" ht="13.5">
      <c r="A173" s="37">
        <f t="shared" si="9"/>
        <v>48</v>
      </c>
      <c r="B173" s="34">
        <v>40651</v>
      </c>
      <c r="C173" s="34" t="s">
        <v>123</v>
      </c>
      <c r="D173" s="73" t="s">
        <v>64</v>
      </c>
      <c r="E173" s="36">
        <v>120</v>
      </c>
      <c r="F173" s="36">
        <f t="shared" si="10"/>
        <v>13390.49</v>
      </c>
      <c r="G173"/>
    </row>
    <row r="174" spans="1:7" s="35" customFormat="1" ht="13.5">
      <c r="A174" s="37">
        <f t="shared" si="9"/>
        <v>49</v>
      </c>
      <c r="B174" s="34">
        <v>40651</v>
      </c>
      <c r="C174" s="34" t="s">
        <v>123</v>
      </c>
      <c r="D174" s="73" t="s">
        <v>297</v>
      </c>
      <c r="E174" s="36">
        <v>120</v>
      </c>
      <c r="F174" s="36">
        <f t="shared" si="10"/>
        <v>13510.49</v>
      </c>
      <c r="G174"/>
    </row>
    <row r="175" spans="1:7" s="35" customFormat="1" ht="13.5">
      <c r="A175" s="37">
        <f t="shared" si="9"/>
        <v>50</v>
      </c>
      <c r="B175" s="34">
        <v>40651</v>
      </c>
      <c r="C175" s="34" t="s">
        <v>123</v>
      </c>
      <c r="D175" s="73" t="s">
        <v>189</v>
      </c>
      <c r="E175" s="36">
        <v>120</v>
      </c>
      <c r="F175" s="36">
        <f t="shared" si="10"/>
        <v>13630.49</v>
      </c>
      <c r="G175"/>
    </row>
    <row r="176" spans="1:7" s="35" customFormat="1" ht="13.5">
      <c r="A176" s="37">
        <f t="shared" si="9"/>
        <v>51</v>
      </c>
      <c r="B176" s="34">
        <v>40651</v>
      </c>
      <c r="C176" s="81" t="s">
        <v>298</v>
      </c>
      <c r="D176" s="24"/>
      <c r="E176" s="36">
        <v>-150</v>
      </c>
      <c r="F176" s="36">
        <f t="shared" si="10"/>
        <v>13480.49</v>
      </c>
      <c r="G176"/>
    </row>
    <row r="177" spans="1:7" s="35" customFormat="1" ht="13.5">
      <c r="A177" s="37">
        <f t="shared" si="9"/>
        <v>52</v>
      </c>
      <c r="B177" s="34">
        <v>40651</v>
      </c>
      <c r="C177" s="81" t="s">
        <v>124</v>
      </c>
      <c r="D177" s="24"/>
      <c r="E177" s="36">
        <v>-1.5</v>
      </c>
      <c r="F177" s="36">
        <f t="shared" si="10"/>
        <v>13478.99</v>
      </c>
      <c r="G177"/>
    </row>
    <row r="178" spans="1:7" s="35" customFormat="1" ht="13.5">
      <c r="A178" s="37">
        <f t="shared" si="9"/>
        <v>53</v>
      </c>
      <c r="B178" s="34">
        <v>40652</v>
      </c>
      <c r="C178" s="34" t="s">
        <v>123</v>
      </c>
      <c r="D178" s="73" t="s">
        <v>210</v>
      </c>
      <c r="E178" s="36">
        <v>120</v>
      </c>
      <c r="F178" s="36">
        <f t="shared" si="10"/>
        <v>13598.99</v>
      </c>
      <c r="G178"/>
    </row>
    <row r="179" spans="1:7" s="35" customFormat="1" ht="13.5">
      <c r="A179" s="37">
        <f t="shared" si="9"/>
        <v>54</v>
      </c>
      <c r="B179" s="34">
        <v>40654</v>
      </c>
      <c r="C179" s="34" t="s">
        <v>123</v>
      </c>
      <c r="D179" s="73" t="s">
        <v>173</v>
      </c>
      <c r="E179" s="36">
        <v>120</v>
      </c>
      <c r="F179" s="36">
        <f t="shared" si="10"/>
        <v>13718.99</v>
      </c>
      <c r="G179"/>
    </row>
    <row r="180" spans="1:7" s="35" customFormat="1" ht="13.5">
      <c r="A180" s="37">
        <f t="shared" si="9"/>
        <v>55</v>
      </c>
      <c r="B180" s="34">
        <v>40654</v>
      </c>
      <c r="C180" s="34" t="s">
        <v>123</v>
      </c>
      <c r="D180" s="73" t="s">
        <v>141</v>
      </c>
      <c r="E180" s="36">
        <v>60</v>
      </c>
      <c r="F180" s="36">
        <f t="shared" si="10"/>
        <v>13778.99</v>
      </c>
      <c r="G180"/>
    </row>
    <row r="181" spans="1:7" s="35" customFormat="1" ht="13.5">
      <c r="A181" s="37">
        <f t="shared" si="9"/>
        <v>56</v>
      </c>
      <c r="B181" s="34">
        <v>40654</v>
      </c>
      <c r="C181" s="34" t="s">
        <v>123</v>
      </c>
      <c r="D181" s="73" t="s">
        <v>214</v>
      </c>
      <c r="E181" s="36">
        <v>120</v>
      </c>
      <c r="F181" s="36">
        <f t="shared" si="10"/>
        <v>13898.99</v>
      </c>
      <c r="G181"/>
    </row>
    <row r="182" spans="1:7" s="35" customFormat="1" ht="13.5">
      <c r="A182" s="37">
        <f t="shared" si="9"/>
        <v>57</v>
      </c>
      <c r="B182" s="34">
        <v>40654</v>
      </c>
      <c r="C182" s="34" t="s">
        <v>123</v>
      </c>
      <c r="D182" s="73" t="s">
        <v>143</v>
      </c>
      <c r="E182" s="36">
        <v>120</v>
      </c>
      <c r="F182" s="36">
        <f t="shared" si="10"/>
        <v>14018.99</v>
      </c>
      <c r="G182"/>
    </row>
    <row r="183" spans="1:8" s="35" customFormat="1" ht="13.5">
      <c r="A183" s="37">
        <f t="shared" si="9"/>
        <v>58</v>
      </c>
      <c r="B183" s="34">
        <v>40655</v>
      </c>
      <c r="C183" s="34" t="s">
        <v>123</v>
      </c>
      <c r="D183" s="73" t="s">
        <v>89</v>
      </c>
      <c r="E183" s="36">
        <v>120</v>
      </c>
      <c r="F183" s="36">
        <f t="shared" si="10"/>
        <v>14138.99</v>
      </c>
      <c r="G183"/>
      <c r="H183" s="153"/>
    </row>
    <row r="184" spans="1:7" s="35" customFormat="1" ht="13.5">
      <c r="A184" s="37">
        <f t="shared" si="9"/>
        <v>59</v>
      </c>
      <c r="B184" s="34">
        <v>40655</v>
      </c>
      <c r="C184" s="34" t="s">
        <v>123</v>
      </c>
      <c r="D184" s="73" t="s">
        <v>2</v>
      </c>
      <c r="E184" s="36">
        <v>120</v>
      </c>
      <c r="F184" s="36">
        <f t="shared" si="10"/>
        <v>14258.99</v>
      </c>
      <c r="G184"/>
    </row>
    <row r="185" spans="1:7" s="35" customFormat="1" ht="13.5">
      <c r="A185" s="37">
        <f t="shared" si="9"/>
        <v>60</v>
      </c>
      <c r="B185" s="34">
        <v>40659</v>
      </c>
      <c r="C185" s="34" t="s">
        <v>123</v>
      </c>
      <c r="D185" s="73" t="s">
        <v>11</v>
      </c>
      <c r="E185" s="36">
        <v>83</v>
      </c>
      <c r="F185" s="36">
        <f t="shared" si="10"/>
        <v>14341.99</v>
      </c>
      <c r="G185"/>
    </row>
    <row r="186" spans="1:7" s="35" customFormat="1" ht="13.5">
      <c r="A186" s="37">
        <f t="shared" si="9"/>
        <v>61</v>
      </c>
      <c r="B186" s="34">
        <v>40659</v>
      </c>
      <c r="C186" s="81" t="s">
        <v>299</v>
      </c>
      <c r="D186" s="24"/>
      <c r="E186" s="36">
        <v>-492</v>
      </c>
      <c r="F186" s="36">
        <f t="shared" si="10"/>
        <v>13849.99</v>
      </c>
      <c r="G186"/>
    </row>
    <row r="187" spans="1:7" s="35" customFormat="1" ht="13.5">
      <c r="A187" s="37">
        <f t="shared" si="9"/>
        <v>62</v>
      </c>
      <c r="B187" s="34">
        <v>40659</v>
      </c>
      <c r="C187" s="81" t="s">
        <v>124</v>
      </c>
      <c r="D187" s="24"/>
      <c r="E187" s="36">
        <v>-1.5</v>
      </c>
      <c r="F187" s="36">
        <f t="shared" si="10"/>
        <v>13848.49</v>
      </c>
      <c r="G187"/>
    </row>
    <row r="188" spans="1:7" s="35" customFormat="1" ht="13.5">
      <c r="A188" s="37">
        <f t="shared" si="9"/>
        <v>63</v>
      </c>
      <c r="B188" s="34">
        <v>40661</v>
      </c>
      <c r="C188" s="34" t="s">
        <v>123</v>
      </c>
      <c r="D188" s="73" t="s">
        <v>215</v>
      </c>
      <c r="E188" s="36">
        <v>83</v>
      </c>
      <c r="F188" s="36">
        <f t="shared" si="10"/>
        <v>13931.49</v>
      </c>
      <c r="G188"/>
    </row>
    <row r="189" spans="1:7" s="35" customFormat="1" ht="102" customHeight="1">
      <c r="A189" s="37">
        <f t="shared" si="9"/>
        <v>64</v>
      </c>
      <c r="B189" s="162">
        <v>40662</v>
      </c>
      <c r="C189" s="163" t="s">
        <v>300</v>
      </c>
      <c r="D189" s="164" t="s">
        <v>301</v>
      </c>
      <c r="E189" s="36">
        <v>-2147.5</v>
      </c>
      <c r="F189" s="36">
        <f t="shared" si="10"/>
        <v>11783.99</v>
      </c>
      <c r="G189"/>
    </row>
    <row r="190" spans="1:7" s="35" customFormat="1" ht="13.5">
      <c r="A190" s="37">
        <f t="shared" si="9"/>
        <v>65</v>
      </c>
      <c r="B190" s="34">
        <v>40662</v>
      </c>
      <c r="C190" s="34" t="s">
        <v>124</v>
      </c>
      <c r="D190" s="73"/>
      <c r="E190" s="36">
        <v>-1.5</v>
      </c>
      <c r="F190" s="36">
        <f t="shared" si="10"/>
        <v>11782.49</v>
      </c>
      <c r="G190"/>
    </row>
    <row r="191" spans="1:7" s="35" customFormat="1" ht="13.5">
      <c r="A191" s="37">
        <f t="shared" si="9"/>
        <v>66</v>
      </c>
      <c r="B191" s="34">
        <v>40662</v>
      </c>
      <c r="C191" s="34" t="s">
        <v>123</v>
      </c>
      <c r="D191" s="73" t="s">
        <v>179</v>
      </c>
      <c r="E191" s="36">
        <v>120</v>
      </c>
      <c r="F191" s="36">
        <f t="shared" si="10"/>
        <v>11902.49</v>
      </c>
      <c r="G191"/>
    </row>
    <row r="192" spans="1:7" s="35" customFormat="1" ht="13.5">
      <c r="A192" s="37">
        <f>A191+1</f>
        <v>67</v>
      </c>
      <c r="B192" s="34">
        <v>40662</v>
      </c>
      <c r="C192" s="34" t="s">
        <v>123</v>
      </c>
      <c r="D192" s="73" t="s">
        <v>180</v>
      </c>
      <c r="E192" s="36">
        <v>120</v>
      </c>
      <c r="F192" s="36">
        <f t="shared" si="10"/>
        <v>12022.49</v>
      </c>
      <c r="G192"/>
    </row>
    <row r="193" spans="1:9" s="35" customFormat="1" ht="13.5">
      <c r="A193" s="37">
        <f>A192+1</f>
        <v>68</v>
      </c>
      <c r="B193" s="34">
        <v>40662</v>
      </c>
      <c r="C193" s="34" t="s">
        <v>123</v>
      </c>
      <c r="D193" s="73" t="s">
        <v>181</v>
      </c>
      <c r="E193" s="36">
        <v>120</v>
      </c>
      <c r="F193" s="36">
        <f t="shared" si="10"/>
        <v>12142.49</v>
      </c>
      <c r="G193"/>
      <c r="H193" s="24"/>
      <c r="I193" s="73"/>
    </row>
    <row r="194" spans="1:9" s="35" customFormat="1" ht="13.5">
      <c r="A194" s="37">
        <f>A193+1</f>
        <v>69</v>
      </c>
      <c r="B194" s="34">
        <v>40662</v>
      </c>
      <c r="C194" s="81" t="s">
        <v>122</v>
      </c>
      <c r="D194" s="24"/>
      <c r="E194" s="36">
        <v>-14</v>
      </c>
      <c r="F194" s="36">
        <f t="shared" si="10"/>
        <v>12128.49</v>
      </c>
      <c r="G194"/>
      <c r="H194" s="24"/>
      <c r="I194" s="73"/>
    </row>
    <row r="195" spans="1:9" s="35" customFormat="1" ht="13.5">
      <c r="A195" s="37">
        <f>A194+1</f>
        <v>70</v>
      </c>
      <c r="B195" s="34">
        <v>40662</v>
      </c>
      <c r="C195" s="81" t="s">
        <v>164</v>
      </c>
      <c r="D195" s="24"/>
      <c r="E195" s="36">
        <v>0.08</v>
      </c>
      <c r="F195" s="160">
        <f t="shared" si="10"/>
        <v>12128.57</v>
      </c>
      <c r="G195"/>
      <c r="H195" s="24"/>
      <c r="I195" s="73"/>
    </row>
    <row r="196" spans="1:7" s="35" customFormat="1" ht="13.5">
      <c r="A196" s="38"/>
      <c r="B196" s="39"/>
      <c r="C196" s="38" t="s">
        <v>115</v>
      </c>
      <c r="D196" s="38"/>
      <c r="E196" s="40" t="s">
        <v>125</v>
      </c>
      <c r="F196" s="41">
        <f>F195</f>
        <v>12128.57</v>
      </c>
      <c r="G196" s="36">
        <v>12128.57</v>
      </c>
    </row>
    <row r="197" spans="1:7" s="10" customFormat="1" ht="13.5">
      <c r="A197" s="1"/>
      <c r="C197" s="38" t="s">
        <v>115</v>
      </c>
      <c r="G197"/>
    </row>
    <row r="198" spans="1:7" s="10" customFormat="1" ht="12.75">
      <c r="A198" s="154"/>
      <c r="C198" s="154" t="s">
        <v>278</v>
      </c>
      <c r="F198"/>
      <c r="G198"/>
    </row>
    <row r="199" spans="1:7" s="165" customFormat="1" ht="11.25" customHeight="1">
      <c r="A199" s="165" t="s">
        <v>302</v>
      </c>
      <c r="B199" s="166" t="s">
        <v>119</v>
      </c>
      <c r="C199" s="165" t="s">
        <v>120</v>
      </c>
      <c r="D199" s="167" t="s">
        <v>303</v>
      </c>
      <c r="E199" s="165" t="s">
        <v>113</v>
      </c>
      <c r="F199" s="168"/>
      <c r="G199" s="169"/>
    </row>
    <row r="200" spans="1:7" s="10" customFormat="1" ht="13.5">
      <c r="A200" s="42">
        <v>20</v>
      </c>
      <c r="B200" s="34">
        <v>40642</v>
      </c>
      <c r="C200" s="67" t="s">
        <v>288</v>
      </c>
      <c r="D200" s="24" t="s">
        <v>17</v>
      </c>
      <c r="E200" s="36">
        <v>15</v>
      </c>
      <c r="F200" s="156"/>
      <c r="G200" s="155"/>
    </row>
    <row r="201" spans="1:7" s="10" customFormat="1" ht="13.5">
      <c r="A201" s="42"/>
      <c r="B201" s="34"/>
      <c r="C201" s="10" t="s">
        <v>115</v>
      </c>
      <c r="G201"/>
    </row>
    <row r="202" spans="1:7" s="10" customFormat="1" ht="13.5">
      <c r="A202" s="43" t="s">
        <v>126</v>
      </c>
      <c r="B202" s="43"/>
      <c r="C202" s="29" t="s">
        <v>292</v>
      </c>
      <c r="D202" s="29"/>
      <c r="E202" s="44"/>
      <c r="F202" s="45"/>
      <c r="G202"/>
    </row>
    <row r="203" spans="1:8" s="10" customFormat="1" ht="13.5">
      <c r="A203" s="42"/>
      <c r="B203" s="34"/>
      <c r="C203" s="35" t="s">
        <v>127</v>
      </c>
      <c r="D203" s="35"/>
      <c r="E203" s="36"/>
      <c r="F203" s="170">
        <v>49.33000000000001</v>
      </c>
      <c r="G203" s="36"/>
      <c r="H203"/>
    </row>
    <row r="204" spans="1:7" s="10" customFormat="1" ht="13.5">
      <c r="A204" s="42">
        <v>1</v>
      </c>
      <c r="B204" s="34">
        <v>40634</v>
      </c>
      <c r="C204" s="67" t="s">
        <v>288</v>
      </c>
      <c r="D204" s="24" t="s">
        <v>74</v>
      </c>
      <c r="E204" s="36">
        <v>15</v>
      </c>
      <c r="F204" s="36">
        <f aca="true" t="shared" si="11" ref="F204:F210">F203+E204</f>
        <v>64.33000000000001</v>
      </c>
      <c r="G204"/>
    </row>
    <row r="205" spans="1:7" s="10" customFormat="1" ht="13.5">
      <c r="A205" s="42">
        <v>2</v>
      </c>
      <c r="B205" s="34">
        <v>40638</v>
      </c>
      <c r="C205" s="67" t="s">
        <v>288</v>
      </c>
      <c r="D205" s="24" t="s">
        <v>43</v>
      </c>
      <c r="E205" s="36">
        <v>15</v>
      </c>
      <c r="F205" s="36">
        <f t="shared" si="11"/>
        <v>79.33000000000001</v>
      </c>
      <c r="G205"/>
    </row>
    <row r="206" spans="1:7" s="10" customFormat="1" ht="13.5">
      <c r="A206" s="42">
        <v>3</v>
      </c>
      <c r="B206" s="34">
        <v>40642</v>
      </c>
      <c r="C206" s="67" t="s">
        <v>288</v>
      </c>
      <c r="D206" s="24" t="s">
        <v>20</v>
      </c>
      <c r="E206" s="36">
        <v>15</v>
      </c>
      <c r="F206" s="36">
        <f t="shared" si="11"/>
        <v>94.33000000000001</v>
      </c>
      <c r="G206"/>
    </row>
    <row r="207" spans="1:7" s="10" customFormat="1" ht="13.5">
      <c r="A207" s="42">
        <v>4</v>
      </c>
      <c r="B207" s="34">
        <v>40642</v>
      </c>
      <c r="C207" s="67" t="s">
        <v>288</v>
      </c>
      <c r="D207" s="24" t="s">
        <v>64</v>
      </c>
      <c r="E207" s="36">
        <v>15</v>
      </c>
      <c r="F207" s="36">
        <f t="shared" si="11"/>
        <v>109.33000000000001</v>
      </c>
      <c r="G207"/>
    </row>
    <row r="208" spans="1:7" s="10" customFormat="1" ht="13.5">
      <c r="A208" s="42">
        <v>5</v>
      </c>
      <c r="B208" s="34">
        <v>40642</v>
      </c>
      <c r="C208" s="67" t="s">
        <v>288</v>
      </c>
      <c r="D208" s="24" t="s">
        <v>22</v>
      </c>
      <c r="E208" s="36">
        <v>15</v>
      </c>
      <c r="F208" s="36">
        <f t="shared" si="11"/>
        <v>124.33000000000001</v>
      </c>
      <c r="G208"/>
    </row>
    <row r="209" spans="1:7" s="10" customFormat="1" ht="13.5">
      <c r="A209" s="42">
        <v>6</v>
      </c>
      <c r="B209" s="34">
        <v>40642</v>
      </c>
      <c r="C209" s="171" t="s">
        <v>304</v>
      </c>
      <c r="D209" s="7"/>
      <c r="E209" s="36">
        <v>-1200</v>
      </c>
      <c r="F209" s="36">
        <f t="shared" si="11"/>
        <v>-1075.67</v>
      </c>
      <c r="G209"/>
    </row>
    <row r="210" spans="1:7" s="10" customFormat="1" ht="13.5">
      <c r="A210" s="42">
        <v>7</v>
      </c>
      <c r="B210" s="34">
        <v>40645</v>
      </c>
      <c r="C210" s="171" t="s">
        <v>296</v>
      </c>
      <c r="D210" s="7"/>
      <c r="E210" s="36">
        <v>1200</v>
      </c>
      <c r="F210" s="36">
        <f t="shared" si="11"/>
        <v>124.32999999999993</v>
      </c>
      <c r="G210"/>
    </row>
    <row r="211" spans="1:8" s="10" customFormat="1" ht="13.5">
      <c r="A211" s="92"/>
      <c r="B211" s="39"/>
      <c r="C211" s="92"/>
      <c r="D211" s="92"/>
      <c r="E211" s="40" t="s">
        <v>125</v>
      </c>
      <c r="F211" s="93">
        <f>F210</f>
        <v>124.32999999999993</v>
      </c>
      <c r="G211" s="36">
        <v>124.32999999999993</v>
      </c>
      <c r="H211" s="36"/>
    </row>
    <row r="212" spans="1:7" s="10" customFormat="1" ht="13.5">
      <c r="A212" s="42"/>
      <c r="B212" s="46"/>
      <c r="C212" s="42"/>
      <c r="D212" s="42"/>
      <c r="E212" s="47"/>
      <c r="F212" s="67"/>
      <c r="G212"/>
    </row>
    <row r="213" spans="1:7" s="10" customFormat="1" ht="13.5" customHeight="1">
      <c r="A213" s="42"/>
      <c r="B213" s="49"/>
      <c r="C213" s="49"/>
      <c r="D213" s="43" t="s">
        <v>128</v>
      </c>
      <c r="E213" s="43"/>
      <c r="F213" s="43"/>
      <c r="G213"/>
    </row>
    <row r="214" spans="1:7" s="10" customFormat="1" ht="13.5">
      <c r="A214" s="49"/>
      <c r="B214" s="46"/>
      <c r="C214" s="42"/>
      <c r="D214" s="50" t="s">
        <v>129</v>
      </c>
      <c r="E214" s="40"/>
      <c r="F214" s="41">
        <f>F196</f>
        <v>12128.57</v>
      </c>
      <c r="G214"/>
    </row>
    <row r="215" spans="1:7" s="10" customFormat="1" ht="13.5">
      <c r="A215" s="49"/>
      <c r="B215" s="46"/>
      <c r="D215" s="51" t="s">
        <v>130</v>
      </c>
      <c r="E215" s="47"/>
      <c r="F215" s="48">
        <f>F211</f>
        <v>124.32999999999993</v>
      </c>
      <c r="G215"/>
    </row>
    <row r="216" spans="1:8" s="10" customFormat="1" ht="13.5">
      <c r="A216" s="52"/>
      <c r="B216" s="39"/>
      <c r="C216" s="50"/>
      <c r="D216" s="50"/>
      <c r="E216" s="40" t="s">
        <v>125</v>
      </c>
      <c r="F216" s="53">
        <f>SUM(F214:F215)</f>
        <v>12252.9</v>
      </c>
      <c r="G216" s="159">
        <f>SUM(G196:G215)-F216</f>
        <v>0</v>
      </c>
      <c r="H216" s="153"/>
    </row>
    <row r="218" spans="1:7" s="183" customFormat="1" ht="13.5">
      <c r="A218" s="179" t="s">
        <v>117</v>
      </c>
      <c r="B218" s="180"/>
      <c r="C218" s="181" t="s">
        <v>306</v>
      </c>
      <c r="D218" s="182"/>
      <c r="G218" s="184"/>
    </row>
    <row r="219" spans="1:7" s="183" customFormat="1" ht="16.5">
      <c r="A219" s="185" t="s">
        <v>118</v>
      </c>
      <c r="B219" s="186" t="s">
        <v>119</v>
      </c>
      <c r="C219" s="185" t="s">
        <v>120</v>
      </c>
      <c r="D219" s="187" t="s">
        <v>198</v>
      </c>
      <c r="E219" s="185" t="s">
        <v>113</v>
      </c>
      <c r="F219" s="185" t="s">
        <v>121</v>
      </c>
      <c r="G219" s="188" t="s">
        <v>272</v>
      </c>
    </row>
    <row r="220" spans="1:7" s="190" customFormat="1" ht="13.5">
      <c r="A220" s="189"/>
      <c r="B220" s="172"/>
      <c r="C220" s="190" t="s">
        <v>127</v>
      </c>
      <c r="E220" s="170"/>
      <c r="F220" s="170">
        <v>12128.57</v>
      </c>
      <c r="G220" s="170"/>
    </row>
    <row r="221" spans="1:7" s="190" customFormat="1" ht="13.5">
      <c r="A221" s="189">
        <v>1</v>
      </c>
      <c r="B221" s="172">
        <v>40665</v>
      </c>
      <c r="C221" s="172" t="s">
        <v>123</v>
      </c>
      <c r="D221" s="174" t="s">
        <v>208</v>
      </c>
      <c r="E221" s="170">
        <v>120</v>
      </c>
      <c r="F221" s="170">
        <f>F220+E221</f>
        <v>12248.57</v>
      </c>
      <c r="G221"/>
    </row>
    <row r="222" spans="1:9" s="190" customFormat="1" ht="13.5">
      <c r="A222" s="191">
        <f>A221+1</f>
        <v>2</v>
      </c>
      <c r="B222" s="172">
        <v>40665</v>
      </c>
      <c r="C222" s="172" t="s">
        <v>123</v>
      </c>
      <c r="D222" s="174" t="s">
        <v>305</v>
      </c>
      <c r="E222" s="170">
        <v>120</v>
      </c>
      <c r="F222" s="170">
        <f aca="true" t="shared" si="12" ref="F222:F232">F221+E222</f>
        <v>12368.57</v>
      </c>
      <c r="G222"/>
      <c r="H222" s="192"/>
      <c r="I222" s="193"/>
    </row>
    <row r="223" spans="1:9" s="190" customFormat="1" ht="13.5">
      <c r="A223" s="191">
        <f aca="true" t="shared" si="13" ref="A223:A247">A222+1</f>
        <v>3</v>
      </c>
      <c r="B223" s="172">
        <v>40665</v>
      </c>
      <c r="C223" s="172" t="s">
        <v>123</v>
      </c>
      <c r="D223" s="174" t="s">
        <v>203</v>
      </c>
      <c r="E223" s="170">
        <v>120</v>
      </c>
      <c r="F223" s="170">
        <f t="shared" si="12"/>
        <v>12488.57</v>
      </c>
      <c r="G223"/>
      <c r="H223" s="192"/>
      <c r="I223" s="193"/>
    </row>
    <row r="224" spans="1:9" s="190" customFormat="1" ht="13.5">
      <c r="A224" s="191">
        <f t="shared" si="13"/>
        <v>4</v>
      </c>
      <c r="B224" s="172">
        <v>40665</v>
      </c>
      <c r="C224" s="172" t="s">
        <v>123</v>
      </c>
      <c r="D224" s="174" t="s">
        <v>187</v>
      </c>
      <c r="E224" s="170">
        <v>138</v>
      </c>
      <c r="F224" s="170">
        <f t="shared" si="12"/>
        <v>12626.57</v>
      </c>
      <c r="G224"/>
      <c r="H224" s="192"/>
      <c r="I224" s="193"/>
    </row>
    <row r="225" spans="1:9" s="190" customFormat="1" ht="13.5">
      <c r="A225" s="191">
        <f t="shared" si="13"/>
        <v>5</v>
      </c>
      <c r="B225" s="172">
        <v>40665</v>
      </c>
      <c r="C225" s="172" t="s">
        <v>123</v>
      </c>
      <c r="D225" s="174" t="s">
        <v>149</v>
      </c>
      <c r="E225" s="170">
        <v>83</v>
      </c>
      <c r="F225" s="170">
        <f t="shared" si="12"/>
        <v>12709.57</v>
      </c>
      <c r="G225"/>
      <c r="H225" s="192"/>
      <c r="I225" s="193"/>
    </row>
    <row r="226" spans="1:9" s="190" customFormat="1" ht="13.5">
      <c r="A226" s="191">
        <f t="shared" si="13"/>
        <v>6</v>
      </c>
      <c r="B226" s="172">
        <v>40667</v>
      </c>
      <c r="C226" s="172" t="s">
        <v>123</v>
      </c>
      <c r="D226" s="174" t="s">
        <v>6</v>
      </c>
      <c r="E226" s="170">
        <v>83</v>
      </c>
      <c r="F226" s="170">
        <f t="shared" si="12"/>
        <v>12792.57</v>
      </c>
      <c r="G226"/>
      <c r="H226" s="192"/>
      <c r="I226" s="193"/>
    </row>
    <row r="227" spans="1:9" s="190" customFormat="1" ht="13.5">
      <c r="A227" s="191">
        <f t="shared" si="13"/>
        <v>7</v>
      </c>
      <c r="B227" s="172">
        <v>40667</v>
      </c>
      <c r="C227" s="172" t="s">
        <v>123</v>
      </c>
      <c r="D227" s="174" t="s">
        <v>18</v>
      </c>
      <c r="E227" s="170">
        <v>120</v>
      </c>
      <c r="F227" s="170">
        <f t="shared" si="12"/>
        <v>12912.57</v>
      </c>
      <c r="G227"/>
      <c r="H227" s="192"/>
      <c r="I227" s="193"/>
    </row>
    <row r="228" spans="1:9" s="190" customFormat="1" ht="13.5">
      <c r="A228" s="191">
        <f t="shared" si="13"/>
        <v>8</v>
      </c>
      <c r="B228" s="172">
        <v>40667</v>
      </c>
      <c r="C228" s="172" t="s">
        <v>123</v>
      </c>
      <c r="D228" s="174" t="s">
        <v>212</v>
      </c>
      <c r="E228" s="170">
        <v>120</v>
      </c>
      <c r="F228" s="170">
        <f t="shared" si="12"/>
        <v>13032.57</v>
      </c>
      <c r="G228"/>
      <c r="H228" s="192"/>
      <c r="I228" s="193"/>
    </row>
    <row r="229" spans="1:9" s="190" customFormat="1" ht="13.5">
      <c r="A229" s="191">
        <f t="shared" si="13"/>
        <v>9</v>
      </c>
      <c r="B229" s="172">
        <v>40668</v>
      </c>
      <c r="C229" s="172" t="s">
        <v>123</v>
      </c>
      <c r="D229" s="174" t="s">
        <v>22</v>
      </c>
      <c r="E229" s="170">
        <v>120</v>
      </c>
      <c r="F229" s="170">
        <f t="shared" si="12"/>
        <v>13152.57</v>
      </c>
      <c r="G229"/>
      <c r="H229" s="192"/>
      <c r="I229" s="193"/>
    </row>
    <row r="230" spans="1:9" s="190" customFormat="1" ht="13.5">
      <c r="A230" s="191">
        <f t="shared" si="13"/>
        <v>10</v>
      </c>
      <c r="B230" s="172">
        <v>40668</v>
      </c>
      <c r="C230" s="172" t="s">
        <v>123</v>
      </c>
      <c r="D230" s="174" t="s">
        <v>211</v>
      </c>
      <c r="E230" s="170">
        <v>83</v>
      </c>
      <c r="F230" s="170">
        <f t="shared" si="12"/>
        <v>13235.57</v>
      </c>
      <c r="G230"/>
      <c r="H230" s="192"/>
      <c r="I230" s="193"/>
    </row>
    <row r="231" spans="1:9" s="190" customFormat="1" ht="13.5">
      <c r="A231" s="191">
        <f t="shared" si="13"/>
        <v>11</v>
      </c>
      <c r="B231" s="172">
        <v>40668</v>
      </c>
      <c r="C231" s="172" t="s">
        <v>123</v>
      </c>
      <c r="D231" s="174" t="s">
        <v>72</v>
      </c>
      <c r="E231" s="170">
        <v>120</v>
      </c>
      <c r="F231" s="170">
        <f t="shared" si="12"/>
        <v>13355.57</v>
      </c>
      <c r="G231"/>
      <c r="H231" s="192"/>
      <c r="I231" s="193"/>
    </row>
    <row r="232" spans="1:9" s="190" customFormat="1" ht="13.5">
      <c r="A232" s="191">
        <f t="shared" si="13"/>
        <v>12</v>
      </c>
      <c r="B232" s="172">
        <v>40669</v>
      </c>
      <c r="C232" s="172" t="s">
        <v>123</v>
      </c>
      <c r="D232" s="174" t="s">
        <v>152</v>
      </c>
      <c r="E232" s="170">
        <v>120</v>
      </c>
      <c r="F232" s="170">
        <f t="shared" si="12"/>
        <v>13475.57</v>
      </c>
      <c r="G232"/>
      <c r="H232" s="192"/>
      <c r="I232" s="193"/>
    </row>
    <row r="233" spans="1:9" s="190" customFormat="1" ht="13.5">
      <c r="A233" s="191">
        <f t="shared" si="13"/>
        <v>13</v>
      </c>
      <c r="B233" s="172">
        <v>40669</v>
      </c>
      <c r="C233" s="172" t="s">
        <v>123</v>
      </c>
      <c r="D233" s="174" t="s">
        <v>9</v>
      </c>
      <c r="E233" s="170">
        <v>85</v>
      </c>
      <c r="F233" s="170">
        <f>F232+E233</f>
        <v>13560.57</v>
      </c>
      <c r="G233"/>
      <c r="H233" s="192"/>
      <c r="I233" s="193"/>
    </row>
    <row r="234" spans="1:9" s="190" customFormat="1" ht="13.5">
      <c r="A234" s="191">
        <f t="shared" si="13"/>
        <v>14</v>
      </c>
      <c r="B234" s="172">
        <v>40669</v>
      </c>
      <c r="C234" s="172" t="s">
        <v>123</v>
      </c>
      <c r="D234" s="174" t="s">
        <v>51</v>
      </c>
      <c r="E234" s="170">
        <v>120</v>
      </c>
      <c r="F234" s="170">
        <f>F233+E234</f>
        <v>13680.57</v>
      </c>
      <c r="G234"/>
      <c r="H234" s="192"/>
      <c r="I234" s="193"/>
    </row>
    <row r="235" spans="1:9" s="190" customFormat="1" ht="13.5">
      <c r="A235" s="191">
        <f t="shared" si="13"/>
        <v>15</v>
      </c>
      <c r="B235" s="172">
        <v>40669</v>
      </c>
      <c r="C235" s="172" t="s">
        <v>123</v>
      </c>
      <c r="D235" s="174" t="s">
        <v>59</v>
      </c>
      <c r="E235" s="170">
        <v>-120</v>
      </c>
      <c r="F235" s="170">
        <f aca="true" t="shared" si="14" ref="F235:F247">F234+E235</f>
        <v>13560.57</v>
      </c>
      <c r="G235"/>
      <c r="H235" s="192"/>
      <c r="I235" s="193"/>
    </row>
    <row r="236" spans="1:9" s="190" customFormat="1" ht="13.5">
      <c r="A236" s="191">
        <f t="shared" si="13"/>
        <v>16</v>
      </c>
      <c r="B236" s="172">
        <v>40669</v>
      </c>
      <c r="C236" s="194" t="s">
        <v>124</v>
      </c>
      <c r="D236" s="177"/>
      <c r="E236" s="170">
        <v>-1.5</v>
      </c>
      <c r="F236" s="170">
        <f t="shared" si="14"/>
        <v>13559.07</v>
      </c>
      <c r="G236"/>
      <c r="H236" s="192"/>
      <c r="I236" s="193"/>
    </row>
    <row r="237" spans="1:9" s="190" customFormat="1" ht="13.5">
      <c r="A237" s="191">
        <f t="shared" si="13"/>
        <v>17</v>
      </c>
      <c r="B237" s="172">
        <v>40669</v>
      </c>
      <c r="C237" s="172" t="s">
        <v>123</v>
      </c>
      <c r="D237" s="174" t="s">
        <v>72</v>
      </c>
      <c r="E237" s="170">
        <v>-131</v>
      </c>
      <c r="F237" s="170">
        <f t="shared" si="14"/>
        <v>13428.07</v>
      </c>
      <c r="G237"/>
      <c r="H237" s="192"/>
      <c r="I237" s="193"/>
    </row>
    <row r="238" spans="1:9" s="190" customFormat="1" ht="13.5">
      <c r="A238" s="191">
        <f t="shared" si="13"/>
        <v>18</v>
      </c>
      <c r="B238" s="172">
        <v>40669</v>
      </c>
      <c r="C238" s="194" t="s">
        <v>307</v>
      </c>
      <c r="D238" s="177" t="s">
        <v>308</v>
      </c>
      <c r="E238" s="170">
        <v>-115</v>
      </c>
      <c r="F238" s="170">
        <f t="shared" si="14"/>
        <v>13313.07</v>
      </c>
      <c r="G238"/>
      <c r="H238" s="192"/>
      <c r="I238" s="193"/>
    </row>
    <row r="239" spans="1:9" s="190" customFormat="1" ht="13.5">
      <c r="A239" s="191">
        <f t="shared" si="13"/>
        <v>19</v>
      </c>
      <c r="B239" s="172">
        <v>40669</v>
      </c>
      <c r="C239" s="172" t="s">
        <v>124</v>
      </c>
      <c r="D239" s="174"/>
      <c r="E239" s="170">
        <v>-1.5</v>
      </c>
      <c r="F239" s="170">
        <f t="shared" si="14"/>
        <v>13311.57</v>
      </c>
      <c r="G239"/>
      <c r="H239" s="192"/>
      <c r="I239" s="193"/>
    </row>
    <row r="240" spans="1:9" s="190" customFormat="1" ht="13.5">
      <c r="A240" s="191">
        <f t="shared" si="13"/>
        <v>20</v>
      </c>
      <c r="B240" s="172">
        <v>40669</v>
      </c>
      <c r="C240" s="172" t="s">
        <v>123</v>
      </c>
      <c r="D240" s="174" t="s">
        <v>169</v>
      </c>
      <c r="E240" s="170">
        <v>120</v>
      </c>
      <c r="F240" s="170">
        <f t="shared" si="14"/>
        <v>13431.57</v>
      </c>
      <c r="G240"/>
      <c r="H240" s="192"/>
      <c r="I240" s="193"/>
    </row>
    <row r="241" spans="1:9" s="190" customFormat="1" ht="13.5">
      <c r="A241" s="191">
        <f t="shared" si="13"/>
        <v>21</v>
      </c>
      <c r="B241" s="172">
        <v>40674</v>
      </c>
      <c r="C241" s="172" t="s">
        <v>123</v>
      </c>
      <c r="D241" s="174" t="s">
        <v>200</v>
      </c>
      <c r="E241" s="170">
        <v>120</v>
      </c>
      <c r="F241" s="170">
        <f t="shared" si="14"/>
        <v>13551.57</v>
      </c>
      <c r="G241"/>
      <c r="H241" s="192"/>
      <c r="I241" s="193"/>
    </row>
    <row r="242" spans="1:9" s="190" customFormat="1" ht="13.5">
      <c r="A242" s="191">
        <f t="shared" si="13"/>
        <v>22</v>
      </c>
      <c r="B242" s="172">
        <v>40679</v>
      </c>
      <c r="C242" s="194" t="s">
        <v>309</v>
      </c>
      <c r="D242" t="s">
        <v>310</v>
      </c>
      <c r="E242" s="170">
        <v>-102.34</v>
      </c>
      <c r="F242" s="170">
        <f t="shared" si="14"/>
        <v>13449.23</v>
      </c>
      <c r="G242"/>
      <c r="H242" s="192"/>
      <c r="I242" s="193"/>
    </row>
    <row r="243" spans="1:9" s="190" customFormat="1" ht="13.5">
      <c r="A243" s="191">
        <f t="shared" si="13"/>
        <v>23</v>
      </c>
      <c r="B243" s="172">
        <v>40679</v>
      </c>
      <c r="C243" s="172" t="s">
        <v>124</v>
      </c>
      <c r="D243" s="174"/>
      <c r="E243" s="170">
        <v>-1.5</v>
      </c>
      <c r="F243" s="170">
        <f t="shared" si="14"/>
        <v>13447.73</v>
      </c>
      <c r="G243"/>
      <c r="H243" s="192"/>
      <c r="I243" s="193"/>
    </row>
    <row r="244" spans="1:9" s="190" customFormat="1" ht="13.5">
      <c r="A244" s="191">
        <f t="shared" si="13"/>
        <v>24</v>
      </c>
      <c r="B244" s="172">
        <v>40682</v>
      </c>
      <c r="C244" s="172" t="s">
        <v>123</v>
      </c>
      <c r="D244" s="174" t="s">
        <v>171</v>
      </c>
      <c r="E244" s="170">
        <v>61</v>
      </c>
      <c r="F244" s="170">
        <f t="shared" si="14"/>
        <v>13508.73</v>
      </c>
      <c r="G244"/>
      <c r="H244" s="192"/>
      <c r="I244" s="193"/>
    </row>
    <row r="245" spans="1:9" s="190" customFormat="1" ht="13.5">
      <c r="A245" s="191">
        <f t="shared" si="13"/>
        <v>25</v>
      </c>
      <c r="B245" s="172">
        <v>40687</v>
      </c>
      <c r="C245" s="172" t="s">
        <v>123</v>
      </c>
      <c r="D245" s="174" t="s">
        <v>4</v>
      </c>
      <c r="E245" s="170">
        <v>120</v>
      </c>
      <c r="F245" s="170">
        <f t="shared" si="14"/>
        <v>13628.73</v>
      </c>
      <c r="G245"/>
      <c r="H245" s="192"/>
      <c r="I245" s="193"/>
    </row>
    <row r="246" spans="1:9" s="190" customFormat="1" ht="13.5">
      <c r="A246" s="191">
        <f t="shared" si="13"/>
        <v>26</v>
      </c>
      <c r="B246" s="172">
        <v>40694</v>
      </c>
      <c r="C246" s="195" t="s">
        <v>122</v>
      </c>
      <c r="D246" s="177"/>
      <c r="E246" s="170">
        <v>-14</v>
      </c>
      <c r="F246" s="170">
        <f t="shared" si="14"/>
        <v>13614.73</v>
      </c>
      <c r="G246"/>
      <c r="H246" s="192"/>
      <c r="I246" s="193"/>
    </row>
    <row r="247" spans="1:9" s="190" customFormat="1" ht="13.5">
      <c r="A247" s="191">
        <f t="shared" si="13"/>
        <v>27</v>
      </c>
      <c r="B247" s="172">
        <v>40694</v>
      </c>
      <c r="C247" s="172" t="s">
        <v>164</v>
      </c>
      <c r="D247" s="174"/>
      <c r="E247" s="170">
        <v>0.08</v>
      </c>
      <c r="F247" s="170">
        <f t="shared" si="14"/>
        <v>13614.81</v>
      </c>
      <c r="G247"/>
      <c r="H247" s="192"/>
      <c r="I247" s="193"/>
    </row>
    <row r="248" spans="1:7" s="190" customFormat="1" ht="13.5">
      <c r="A248" s="197"/>
      <c r="B248" s="198"/>
      <c r="C248" s="197" t="s">
        <v>115</v>
      </c>
      <c r="D248" s="197"/>
      <c r="E248" s="199" t="s">
        <v>125</v>
      </c>
      <c r="F248" s="200">
        <f>F247</f>
        <v>13614.81</v>
      </c>
      <c r="G248" s="170"/>
    </row>
    <row r="249" spans="1:7" s="183" customFormat="1" ht="13.5">
      <c r="A249" s="1"/>
      <c r="C249" s="197" t="s">
        <v>115</v>
      </c>
      <c r="G249"/>
    </row>
    <row r="250" spans="1:7" s="183" customFormat="1" ht="13.5">
      <c r="A250" s="201"/>
      <c r="B250" s="172"/>
      <c r="C250" s="183" t="s">
        <v>115</v>
      </c>
      <c r="G250"/>
    </row>
    <row r="251" spans="1:7" s="183" customFormat="1" ht="13.5">
      <c r="A251" s="202" t="s">
        <v>126</v>
      </c>
      <c r="B251" s="202"/>
      <c r="C251" s="181" t="s">
        <v>306</v>
      </c>
      <c r="D251" s="181"/>
      <c r="E251" s="203"/>
      <c r="F251" s="204"/>
      <c r="G251"/>
    </row>
    <row r="252" spans="1:8" s="183" customFormat="1" ht="13.5">
      <c r="A252" s="201"/>
      <c r="B252" s="172"/>
      <c r="C252" s="190" t="s">
        <v>127</v>
      </c>
      <c r="D252" s="190"/>
      <c r="E252" s="170"/>
      <c r="F252" s="170">
        <v>124.32999999999993</v>
      </c>
      <c r="G252" s="170"/>
      <c r="H252"/>
    </row>
    <row r="253" spans="1:7" s="183" customFormat="1" ht="13.5">
      <c r="A253" s="201">
        <v>1</v>
      </c>
      <c r="B253" s="172">
        <v>40686</v>
      </c>
      <c r="C253" s="190" t="s">
        <v>283</v>
      </c>
      <c r="D253" s="177" t="s">
        <v>186</v>
      </c>
      <c r="E253" s="170">
        <v>-4.15</v>
      </c>
      <c r="F253" s="170">
        <f>F252+E253</f>
        <v>120.17999999999992</v>
      </c>
      <c r="G253"/>
    </row>
    <row r="254" spans="1:8" s="183" customFormat="1" ht="13.5">
      <c r="A254" s="205"/>
      <c r="B254" s="198"/>
      <c r="C254" s="205"/>
      <c r="D254" s="205"/>
      <c r="E254" s="199" t="s">
        <v>125</v>
      </c>
      <c r="F254" s="206">
        <f>F253</f>
        <v>120.17999999999992</v>
      </c>
      <c r="G254"/>
      <c r="H254" s="170"/>
    </row>
    <row r="255" spans="1:7" s="183" customFormat="1" ht="13.5">
      <c r="A255" s="201"/>
      <c r="B255" s="207"/>
      <c r="C255" s="201"/>
      <c r="D255" s="201"/>
      <c r="E255" s="208"/>
      <c r="F255" s="209"/>
      <c r="G255"/>
    </row>
    <row r="256" spans="1:7" s="183" customFormat="1" ht="13.5" customHeight="1">
      <c r="A256" s="201"/>
      <c r="B256" s="210"/>
      <c r="C256" s="210"/>
      <c r="D256" s="202" t="s">
        <v>128</v>
      </c>
      <c r="E256" s="202"/>
      <c r="F256" s="202"/>
      <c r="G256"/>
    </row>
    <row r="257" spans="1:7" s="183" customFormat="1" ht="13.5">
      <c r="A257" s="210"/>
      <c r="B257" s="207"/>
      <c r="C257" s="201"/>
      <c r="D257" s="211" t="s">
        <v>129</v>
      </c>
      <c r="E257" s="199"/>
      <c r="F257" s="200">
        <f>F248</f>
        <v>13614.81</v>
      </c>
      <c r="G257"/>
    </row>
    <row r="258" spans="1:7" s="183" customFormat="1" ht="13.5">
      <c r="A258" s="210"/>
      <c r="B258" s="207"/>
      <c r="D258" s="212" t="s">
        <v>130</v>
      </c>
      <c r="E258" s="208"/>
      <c r="F258" s="213">
        <f>F254</f>
        <v>120.17999999999992</v>
      </c>
      <c r="G258"/>
    </row>
    <row r="259" spans="1:8" s="183" customFormat="1" ht="13.5">
      <c r="A259" s="214"/>
      <c r="B259" s="198"/>
      <c r="C259" s="211"/>
      <c r="D259" s="211"/>
      <c r="E259" s="199" t="s">
        <v>125</v>
      </c>
      <c r="F259" s="215">
        <f>SUM(F257:F258)</f>
        <v>13734.99</v>
      </c>
      <c r="G259"/>
      <c r="H259" s="196"/>
    </row>
    <row r="261" spans="1:7" s="183" customFormat="1" ht="13.5">
      <c r="A261" s="179" t="s">
        <v>117</v>
      </c>
      <c r="B261" s="180"/>
      <c r="C261" s="181" t="s">
        <v>313</v>
      </c>
      <c r="D261" s="182"/>
      <c r="G261" s="184"/>
    </row>
    <row r="262" spans="1:7" s="183" customFormat="1" ht="16.5">
      <c r="A262" s="185" t="s">
        <v>118</v>
      </c>
      <c r="B262" s="186" t="s">
        <v>119</v>
      </c>
      <c r="C262" s="185" t="s">
        <v>120</v>
      </c>
      <c r="D262" s="187" t="s">
        <v>198</v>
      </c>
      <c r="E262" s="185" t="s">
        <v>113</v>
      </c>
      <c r="F262" s="185" t="s">
        <v>121</v>
      </c>
      <c r="G262" s="188" t="s">
        <v>272</v>
      </c>
    </row>
    <row r="263" spans="1:7" s="190" customFormat="1" ht="13.5">
      <c r="A263" s="189"/>
      <c r="B263" s="172"/>
      <c r="C263" s="190" t="s">
        <v>127</v>
      </c>
      <c r="E263" s="170"/>
      <c r="F263" s="170">
        <v>13614.81</v>
      </c>
      <c r="G263" s="170"/>
    </row>
    <row r="264" spans="1:7" s="190" customFormat="1" ht="13.5">
      <c r="A264" s="189">
        <v>1</v>
      </c>
      <c r="B264" s="172">
        <v>40696</v>
      </c>
      <c r="C264" s="172" t="s">
        <v>123</v>
      </c>
      <c r="D264" s="174" t="s">
        <v>44</v>
      </c>
      <c r="E264" s="170">
        <v>20</v>
      </c>
      <c r="F264" s="170">
        <f>F263+E264</f>
        <v>13634.81</v>
      </c>
      <c r="G264"/>
    </row>
    <row r="265" spans="1:9" s="190" customFormat="1" ht="13.5">
      <c r="A265" s="191">
        <f>A264+1</f>
        <v>2</v>
      </c>
      <c r="B265" s="172">
        <v>40700</v>
      </c>
      <c r="C265" s="172" t="s">
        <v>314</v>
      </c>
      <c r="D265" s="174"/>
      <c r="E265" s="170">
        <v>-187.99</v>
      </c>
      <c r="F265" s="170">
        <f aca="true" t="shared" si="15" ref="F265:F275">F264+E265</f>
        <v>13446.82</v>
      </c>
      <c r="G265"/>
      <c r="H265" s="192"/>
      <c r="I265" s="193"/>
    </row>
    <row r="266" spans="1:9" s="190" customFormat="1" ht="13.5">
      <c r="A266" s="191">
        <f aca="true" t="shared" si="16" ref="A266:A282">A265+1</f>
        <v>3</v>
      </c>
      <c r="B266" s="172">
        <v>40700</v>
      </c>
      <c r="C266" s="172" t="s">
        <v>124</v>
      </c>
      <c r="D266" s="174"/>
      <c r="E266" s="170">
        <v>-1.5</v>
      </c>
      <c r="F266" s="170">
        <f t="shared" si="15"/>
        <v>13445.32</v>
      </c>
      <c r="G266"/>
      <c r="H266" s="192"/>
      <c r="I266" s="193"/>
    </row>
    <row r="267" spans="1:9" s="190" customFormat="1" ht="13.5">
      <c r="A267" s="191">
        <f t="shared" si="16"/>
        <v>4</v>
      </c>
      <c r="B267" s="172">
        <v>40700</v>
      </c>
      <c r="C267" s="172" t="s">
        <v>123</v>
      </c>
      <c r="D267" s="174" t="s">
        <v>79</v>
      </c>
      <c r="E267" s="170">
        <v>83</v>
      </c>
      <c r="F267" s="170">
        <f t="shared" si="15"/>
        <v>13528.32</v>
      </c>
      <c r="G267"/>
      <c r="H267" s="192"/>
      <c r="I267" s="193"/>
    </row>
    <row r="268" spans="1:9" s="190" customFormat="1" ht="13.5">
      <c r="A268" s="191">
        <f t="shared" si="16"/>
        <v>5</v>
      </c>
      <c r="B268" s="172">
        <v>40700</v>
      </c>
      <c r="C268" s="172" t="s">
        <v>123</v>
      </c>
      <c r="D268" s="174" t="s">
        <v>102</v>
      </c>
      <c r="E268" s="170">
        <v>120</v>
      </c>
      <c r="F268" s="170">
        <f t="shared" si="15"/>
        <v>13648.32</v>
      </c>
      <c r="G268"/>
      <c r="H268" s="192"/>
      <c r="I268" s="193"/>
    </row>
    <row r="269" spans="1:9" s="190" customFormat="1" ht="13.5">
      <c r="A269" s="191">
        <f t="shared" si="16"/>
        <v>6</v>
      </c>
      <c r="B269" s="172">
        <v>40700</v>
      </c>
      <c r="C269" s="172" t="s">
        <v>123</v>
      </c>
      <c r="D269" s="174" t="s">
        <v>49</v>
      </c>
      <c r="E269" s="170">
        <v>120</v>
      </c>
      <c r="F269" s="170">
        <f t="shared" si="15"/>
        <v>13768.32</v>
      </c>
      <c r="G269"/>
      <c r="H269" s="192"/>
      <c r="I269" s="193"/>
    </row>
    <row r="270" spans="1:9" s="190" customFormat="1" ht="13.5">
      <c r="A270" s="191">
        <f t="shared" si="16"/>
        <v>7</v>
      </c>
      <c r="B270" s="172">
        <v>40700</v>
      </c>
      <c r="C270" s="172" t="s">
        <v>123</v>
      </c>
      <c r="D270" s="174" t="s">
        <v>58</v>
      </c>
      <c r="E270" s="170">
        <v>120</v>
      </c>
      <c r="F270" s="170">
        <f t="shared" si="15"/>
        <v>13888.32</v>
      </c>
      <c r="G270"/>
      <c r="H270" s="192"/>
      <c r="I270" s="193"/>
    </row>
    <row r="271" spans="1:9" s="190" customFormat="1" ht="13.5">
      <c r="A271" s="191">
        <f t="shared" si="16"/>
        <v>8</v>
      </c>
      <c r="B271" s="172">
        <v>40700</v>
      </c>
      <c r="C271" s="172" t="s">
        <v>123</v>
      </c>
      <c r="D271" s="174" t="s">
        <v>112</v>
      </c>
      <c r="E271" s="170">
        <v>120</v>
      </c>
      <c r="F271" s="170">
        <f t="shared" si="15"/>
        <v>14008.32</v>
      </c>
      <c r="G271"/>
      <c r="H271" s="192"/>
      <c r="I271" s="193"/>
    </row>
    <row r="272" spans="1:9" s="190" customFormat="1" ht="13.5">
      <c r="A272" s="191">
        <f t="shared" si="16"/>
        <v>9</v>
      </c>
      <c r="B272" s="172">
        <v>40700</v>
      </c>
      <c r="C272" s="172" t="s">
        <v>123</v>
      </c>
      <c r="D272" s="174" t="s">
        <v>61</v>
      </c>
      <c r="E272" s="170">
        <v>120</v>
      </c>
      <c r="F272" s="170">
        <f t="shared" si="15"/>
        <v>14128.32</v>
      </c>
      <c r="G272"/>
      <c r="H272" s="192"/>
      <c r="I272" s="193"/>
    </row>
    <row r="273" spans="1:9" s="190" customFormat="1" ht="13.5">
      <c r="A273" s="191">
        <f t="shared" si="16"/>
        <v>10</v>
      </c>
      <c r="B273" s="172">
        <v>40702</v>
      </c>
      <c r="C273" s="172" t="s">
        <v>123</v>
      </c>
      <c r="D273" s="174" t="s">
        <v>12</v>
      </c>
      <c r="E273" s="170">
        <v>83</v>
      </c>
      <c r="F273" s="170">
        <f t="shared" si="15"/>
        <v>14211.32</v>
      </c>
      <c r="G273"/>
      <c r="H273" s="192"/>
      <c r="I273" s="193"/>
    </row>
    <row r="274" spans="1:9" s="190" customFormat="1" ht="13.5">
      <c r="A274" s="191">
        <f t="shared" si="16"/>
        <v>11</v>
      </c>
      <c r="B274" s="172">
        <v>40704</v>
      </c>
      <c r="C274" s="172" t="s">
        <v>123</v>
      </c>
      <c r="D274" s="174" t="s">
        <v>33</v>
      </c>
      <c r="E274" s="170">
        <v>83</v>
      </c>
      <c r="F274" s="170">
        <f t="shared" si="15"/>
        <v>14294.32</v>
      </c>
      <c r="G274"/>
      <c r="H274" s="192"/>
      <c r="I274" s="193"/>
    </row>
    <row r="275" spans="1:9" s="190" customFormat="1" ht="13.5">
      <c r="A275" s="191">
        <f t="shared" si="16"/>
        <v>12</v>
      </c>
      <c r="B275" s="172">
        <v>40709</v>
      </c>
      <c r="C275" s="172" t="s">
        <v>123</v>
      </c>
      <c r="D275" s="174" t="s">
        <v>69</v>
      </c>
      <c r="E275" s="170">
        <v>120</v>
      </c>
      <c r="F275" s="170">
        <f t="shared" si="15"/>
        <v>14414.32</v>
      </c>
      <c r="G275"/>
      <c r="H275" s="192"/>
      <c r="I275" s="193"/>
    </row>
    <row r="276" spans="1:9" s="190" customFormat="1" ht="13.5">
      <c r="A276" s="191">
        <f t="shared" si="16"/>
        <v>13</v>
      </c>
      <c r="B276" s="172">
        <v>40709</v>
      </c>
      <c r="C276" s="172" t="s">
        <v>123</v>
      </c>
      <c r="D276" s="174" t="s">
        <v>312</v>
      </c>
      <c r="E276" s="170">
        <v>120</v>
      </c>
      <c r="F276" s="170">
        <f aca="true" t="shared" si="17" ref="F276:F282">F275+E276</f>
        <v>14534.32</v>
      </c>
      <c r="G276"/>
      <c r="H276" s="192"/>
      <c r="I276" s="193"/>
    </row>
    <row r="277" spans="1:9" s="190" customFormat="1" ht="13.5">
      <c r="A277" s="191">
        <f t="shared" si="16"/>
        <v>14</v>
      </c>
      <c r="B277" s="172">
        <v>40710</v>
      </c>
      <c r="C277" s="172" t="s">
        <v>123</v>
      </c>
      <c r="D277" s="174" t="s">
        <v>48</v>
      </c>
      <c r="E277" s="170">
        <v>83</v>
      </c>
      <c r="F277" s="170">
        <f t="shared" si="17"/>
        <v>14617.32</v>
      </c>
      <c r="G277"/>
      <c r="H277" s="192"/>
      <c r="I277" s="193"/>
    </row>
    <row r="278" spans="1:9" s="190" customFormat="1" ht="13.5">
      <c r="A278" s="191">
        <f t="shared" si="16"/>
        <v>15</v>
      </c>
      <c r="B278" s="172">
        <v>40710</v>
      </c>
      <c r="C278" s="172" t="s">
        <v>123</v>
      </c>
      <c r="D278" s="174" t="s">
        <v>182</v>
      </c>
      <c r="E278" s="170">
        <v>120</v>
      </c>
      <c r="F278" s="170">
        <f t="shared" si="17"/>
        <v>14737.32</v>
      </c>
      <c r="G278"/>
      <c r="H278" s="192"/>
      <c r="I278" s="193"/>
    </row>
    <row r="279" spans="1:9" s="190" customFormat="1" ht="13.5">
      <c r="A279" s="191">
        <f t="shared" si="16"/>
        <v>16</v>
      </c>
      <c r="B279" s="172">
        <v>40710</v>
      </c>
      <c r="C279" s="172" t="s">
        <v>123</v>
      </c>
      <c r="D279" s="174" t="s">
        <v>8</v>
      </c>
      <c r="E279" s="170">
        <v>83</v>
      </c>
      <c r="F279" s="170">
        <f t="shared" si="17"/>
        <v>14820.32</v>
      </c>
      <c r="G279"/>
      <c r="H279" s="192"/>
      <c r="I279" s="193"/>
    </row>
    <row r="280" spans="1:9" s="190" customFormat="1" ht="13.5">
      <c r="A280" s="191">
        <f t="shared" si="16"/>
        <v>17</v>
      </c>
      <c r="B280" s="172">
        <v>40718</v>
      </c>
      <c r="C280" s="172" t="s">
        <v>123</v>
      </c>
      <c r="D280" s="174" t="s">
        <v>102</v>
      </c>
      <c r="E280" s="170">
        <v>120</v>
      </c>
      <c r="F280" s="170">
        <f t="shared" si="17"/>
        <v>14940.32</v>
      </c>
      <c r="G280"/>
      <c r="H280" s="192"/>
      <c r="I280" s="193"/>
    </row>
    <row r="281" spans="1:9" s="190" customFormat="1" ht="13.5">
      <c r="A281" s="191">
        <f t="shared" si="16"/>
        <v>18</v>
      </c>
      <c r="B281" s="172">
        <v>40724</v>
      </c>
      <c r="C281" s="194" t="s">
        <v>122</v>
      </c>
      <c r="D281" s="177"/>
      <c r="E281" s="170">
        <v>-14</v>
      </c>
      <c r="F281" s="170">
        <f t="shared" si="17"/>
        <v>14926.32</v>
      </c>
      <c r="G281"/>
      <c r="H281" s="192"/>
      <c r="I281" s="193"/>
    </row>
    <row r="282" spans="1:9" s="190" customFormat="1" ht="13.5">
      <c r="A282" s="191">
        <f t="shared" si="16"/>
        <v>19</v>
      </c>
      <c r="B282" s="172">
        <v>40724</v>
      </c>
      <c r="C282" s="172" t="s">
        <v>164</v>
      </c>
      <c r="D282" s="174"/>
      <c r="E282" s="170">
        <v>0.08</v>
      </c>
      <c r="F282" s="216">
        <f t="shared" si="17"/>
        <v>14926.4</v>
      </c>
      <c r="G282"/>
      <c r="H282" s="192"/>
      <c r="I282" s="193"/>
    </row>
    <row r="283" spans="1:7" s="190" customFormat="1" ht="13.5">
      <c r="A283" s="197"/>
      <c r="B283" s="198"/>
      <c r="C283" s="197" t="s">
        <v>115</v>
      </c>
      <c r="D283" s="197"/>
      <c r="E283" s="199" t="s">
        <v>125</v>
      </c>
      <c r="F283" s="200">
        <f>F282</f>
        <v>14926.4</v>
      </c>
      <c r="G283" s="170">
        <v>14926.4</v>
      </c>
    </row>
    <row r="284" spans="1:7" s="183" customFormat="1" ht="13.5">
      <c r="A284" s="1"/>
      <c r="C284" s="197" t="s">
        <v>115</v>
      </c>
      <c r="G284"/>
    </row>
    <row r="285" spans="1:7" s="183" customFormat="1" ht="12.75">
      <c r="A285" s="217"/>
      <c r="C285" s="217" t="s">
        <v>278</v>
      </c>
      <c r="F285"/>
      <c r="G285"/>
    </row>
    <row r="286" spans="1:7" s="218" customFormat="1" ht="11.25" customHeight="1">
      <c r="A286" s="218" t="s">
        <v>302</v>
      </c>
      <c r="B286" s="219" t="s">
        <v>119</v>
      </c>
      <c r="C286" s="218" t="s">
        <v>120</v>
      </c>
      <c r="D286" s="220" t="s">
        <v>303</v>
      </c>
      <c r="E286" s="218" t="s">
        <v>113</v>
      </c>
      <c r="F286" s="168"/>
      <c r="G286" s="169"/>
    </row>
    <row r="287" spans="1:7" s="183" customFormat="1" ht="13.5">
      <c r="A287" s="201">
        <v>21</v>
      </c>
      <c r="B287" s="172">
        <v>40700</v>
      </c>
      <c r="C287" s="194" t="s">
        <v>123</v>
      </c>
      <c r="D287" s="174" t="s">
        <v>102</v>
      </c>
      <c r="E287" s="170">
        <v>120</v>
      </c>
      <c r="F287" s="156"/>
      <c r="G287" s="155"/>
    </row>
    <row r="288" spans="1:7" s="183" customFormat="1" ht="13.5">
      <c r="A288" s="201"/>
      <c r="B288" s="172"/>
      <c r="C288" s="183" t="s">
        <v>115</v>
      </c>
      <c r="G288"/>
    </row>
    <row r="289" spans="1:7" s="183" customFormat="1" ht="13.5">
      <c r="A289" s="202" t="s">
        <v>126</v>
      </c>
      <c r="B289" s="202"/>
      <c r="C289" s="181" t="s">
        <v>313</v>
      </c>
      <c r="D289" s="181"/>
      <c r="E289" s="203"/>
      <c r="F289" s="204"/>
      <c r="G289"/>
    </row>
    <row r="290" spans="1:8" s="183" customFormat="1" ht="13.5">
      <c r="A290" s="201"/>
      <c r="B290" s="172"/>
      <c r="C290" s="190" t="s">
        <v>127</v>
      </c>
      <c r="D290" s="190"/>
      <c r="E290" s="170"/>
      <c r="F290" s="170">
        <v>120.17999999999992</v>
      </c>
      <c r="G290" s="170"/>
      <c r="H290"/>
    </row>
    <row r="291" spans="1:7" s="183" customFormat="1" ht="13.5">
      <c r="A291" s="201">
        <v>1</v>
      </c>
      <c r="B291" s="172">
        <v>40716</v>
      </c>
      <c r="C291" s="190" t="s">
        <v>315</v>
      </c>
      <c r="D291" s="177" t="s">
        <v>186</v>
      </c>
      <c r="E291" s="170">
        <v>-13</v>
      </c>
      <c r="F291" s="170">
        <f>F290+E291</f>
        <v>107.17999999999992</v>
      </c>
      <c r="G291"/>
    </row>
    <row r="292" spans="1:8" s="183" customFormat="1" ht="13.5">
      <c r="A292" s="205"/>
      <c r="B292" s="198"/>
      <c r="C292" s="205"/>
      <c r="D292" s="205"/>
      <c r="E292" s="199" t="s">
        <v>125</v>
      </c>
      <c r="F292" s="206">
        <f>F291</f>
        <v>107.17999999999992</v>
      </c>
      <c r="G292" s="170">
        <v>107.17999999999992</v>
      </c>
      <c r="H292" s="170"/>
    </row>
    <row r="293" spans="1:7" s="183" customFormat="1" ht="13.5">
      <c r="A293" s="201"/>
      <c r="B293" s="207"/>
      <c r="C293" s="201"/>
      <c r="D293" s="201"/>
      <c r="E293" s="208"/>
      <c r="F293" s="209"/>
      <c r="G293"/>
    </row>
    <row r="294" spans="1:7" s="183" customFormat="1" ht="13.5" customHeight="1">
      <c r="A294" s="201"/>
      <c r="B294" s="210"/>
      <c r="C294" s="210"/>
      <c r="D294" s="202" t="s">
        <v>128</v>
      </c>
      <c r="E294" s="202"/>
      <c r="F294" s="202"/>
      <c r="G294"/>
    </row>
    <row r="295" spans="1:7" s="183" customFormat="1" ht="13.5">
      <c r="A295" s="210"/>
      <c r="B295" s="207"/>
      <c r="C295" s="201"/>
      <c r="D295" s="211" t="s">
        <v>129</v>
      </c>
      <c r="E295" s="199"/>
      <c r="F295" s="200">
        <f>F283</f>
        <v>14926.4</v>
      </c>
      <c r="G295"/>
    </row>
    <row r="296" spans="1:7" s="183" customFormat="1" ht="13.5">
      <c r="A296" s="210"/>
      <c r="B296" s="207"/>
      <c r="D296" s="212" t="s">
        <v>130</v>
      </c>
      <c r="E296" s="208"/>
      <c r="F296" s="213">
        <f>F292</f>
        <v>107.17999999999992</v>
      </c>
      <c r="G296"/>
    </row>
    <row r="297" spans="1:8" s="183" customFormat="1" ht="13.5">
      <c r="A297" s="214"/>
      <c r="B297" s="198"/>
      <c r="C297" s="211"/>
      <c r="D297" s="211"/>
      <c r="E297" s="199" t="s">
        <v>125</v>
      </c>
      <c r="F297" s="215">
        <f>SUM(F295:F296)</f>
        <v>15033.58</v>
      </c>
      <c r="G297" s="159">
        <f>SUM(G283:G296)-F297</f>
        <v>0</v>
      </c>
      <c r="H297" s="196"/>
    </row>
    <row r="299" spans="1:7" s="183" customFormat="1" ht="13.5">
      <c r="A299" s="179" t="s">
        <v>117</v>
      </c>
      <c r="B299" s="180"/>
      <c r="C299" s="181" t="s">
        <v>316</v>
      </c>
      <c r="D299" s="182"/>
      <c r="G299" s="184"/>
    </row>
    <row r="300" spans="1:7" s="183" customFormat="1" ht="16.5">
      <c r="A300" s="185" t="s">
        <v>118</v>
      </c>
      <c r="B300" s="186" t="s">
        <v>119</v>
      </c>
      <c r="C300" s="185" t="s">
        <v>120</v>
      </c>
      <c r="D300" s="187" t="s">
        <v>198</v>
      </c>
      <c r="E300" s="185" t="s">
        <v>113</v>
      </c>
      <c r="F300" s="185" t="s">
        <v>121</v>
      </c>
      <c r="G300" s="188" t="s">
        <v>272</v>
      </c>
    </row>
    <row r="301" spans="1:6" s="190" customFormat="1" ht="13.5">
      <c r="A301" s="189"/>
      <c r="B301" s="172"/>
      <c r="C301" s="190" t="s">
        <v>127</v>
      </c>
      <c r="E301" s="170"/>
      <c r="F301" s="170">
        <v>14926.4</v>
      </c>
    </row>
    <row r="302" spans="1:7" s="190" customFormat="1" ht="13.5">
      <c r="A302" s="189">
        <v>1</v>
      </c>
      <c r="B302" s="172">
        <v>40725</v>
      </c>
      <c r="C302" s="172" t="s">
        <v>123</v>
      </c>
      <c r="D302" s="174" t="s">
        <v>28</v>
      </c>
      <c r="E302" s="170">
        <v>60</v>
      </c>
      <c r="F302" s="170">
        <f>F301+E302</f>
        <v>14986.4</v>
      </c>
      <c r="G302"/>
    </row>
    <row r="303" spans="1:9" s="190" customFormat="1" ht="13.5">
      <c r="A303" s="191">
        <f>A302+1</f>
        <v>2</v>
      </c>
      <c r="B303" s="172">
        <v>40735</v>
      </c>
      <c r="C303" s="172" t="s">
        <v>123</v>
      </c>
      <c r="D303" s="174" t="s">
        <v>34</v>
      </c>
      <c r="E303" s="170">
        <v>120</v>
      </c>
      <c r="F303" s="170">
        <f aca="true" t="shared" si="18" ref="F303:F313">F302+E303</f>
        <v>15106.4</v>
      </c>
      <c r="G303"/>
      <c r="H303" s="192"/>
      <c r="I303" s="193"/>
    </row>
    <row r="304" spans="1:9" s="190" customFormat="1" ht="13.5">
      <c r="A304" s="191">
        <f aca="true" t="shared" si="19" ref="A304:A313">A303+1</f>
        <v>3</v>
      </c>
      <c r="B304" s="172">
        <v>40739</v>
      </c>
      <c r="C304" s="172" t="s">
        <v>123</v>
      </c>
      <c r="D304" s="174" t="s">
        <v>166</v>
      </c>
      <c r="E304" s="170">
        <v>120</v>
      </c>
      <c r="F304" s="170">
        <f t="shared" si="18"/>
        <v>15226.4</v>
      </c>
      <c r="G304"/>
      <c r="H304" s="192"/>
      <c r="I304" s="193"/>
    </row>
    <row r="305" spans="1:9" s="190" customFormat="1" ht="13.5">
      <c r="A305" s="191">
        <f t="shared" si="19"/>
        <v>4</v>
      </c>
      <c r="B305" s="172">
        <v>40742</v>
      </c>
      <c r="C305" s="172" t="s">
        <v>123</v>
      </c>
      <c r="D305" s="174" t="s">
        <v>70</v>
      </c>
      <c r="E305" s="170">
        <v>83</v>
      </c>
      <c r="F305" s="170">
        <f t="shared" si="18"/>
        <v>15309.4</v>
      </c>
      <c r="G305"/>
      <c r="H305" s="192"/>
      <c r="I305" s="193"/>
    </row>
    <row r="306" spans="1:9" s="190" customFormat="1" ht="13.5">
      <c r="A306" s="191">
        <f t="shared" si="19"/>
        <v>5</v>
      </c>
      <c r="B306" s="172">
        <v>40743</v>
      </c>
      <c r="C306" s="172" t="s">
        <v>123</v>
      </c>
      <c r="D306" s="174" t="s">
        <v>155</v>
      </c>
      <c r="E306" s="170">
        <v>120</v>
      </c>
      <c r="F306" s="170">
        <f t="shared" si="18"/>
        <v>15429.4</v>
      </c>
      <c r="G306"/>
      <c r="H306" s="192"/>
      <c r="I306" s="193"/>
    </row>
    <row r="307" spans="1:9" s="190" customFormat="1" ht="13.5">
      <c r="A307" s="191">
        <f t="shared" si="19"/>
        <v>6</v>
      </c>
      <c r="B307" s="172">
        <v>40750</v>
      </c>
      <c r="C307" s="172" t="s">
        <v>123</v>
      </c>
      <c r="D307" s="174" t="s">
        <v>41</v>
      </c>
      <c r="E307" s="170">
        <v>120</v>
      </c>
      <c r="F307" s="170">
        <f t="shared" si="18"/>
        <v>15549.4</v>
      </c>
      <c r="G307"/>
      <c r="H307" s="192"/>
      <c r="I307" s="193"/>
    </row>
    <row r="308" spans="1:9" s="190" customFormat="1" ht="13.5">
      <c r="A308" s="191">
        <f t="shared" si="19"/>
        <v>7</v>
      </c>
      <c r="B308" s="172">
        <v>40751</v>
      </c>
      <c r="C308" s="172" t="s">
        <v>123</v>
      </c>
      <c r="D308" s="174" t="s">
        <v>102</v>
      </c>
      <c r="E308" s="170">
        <v>-120</v>
      </c>
      <c r="F308" s="170">
        <f t="shared" si="18"/>
        <v>15429.4</v>
      </c>
      <c r="G308"/>
      <c r="H308" s="192"/>
      <c r="I308" s="193"/>
    </row>
    <row r="309" spans="1:9" s="190" customFormat="1" ht="13.5">
      <c r="A309" s="191">
        <f t="shared" si="19"/>
        <v>8</v>
      </c>
      <c r="B309" s="172">
        <v>40751</v>
      </c>
      <c r="C309" s="172" t="s">
        <v>124</v>
      </c>
      <c r="D309" s="174"/>
      <c r="E309" s="170">
        <v>-1.5</v>
      </c>
      <c r="F309" s="170">
        <f t="shared" si="18"/>
        <v>15427.9</v>
      </c>
      <c r="G309"/>
      <c r="H309" s="192"/>
      <c r="I309" s="193"/>
    </row>
    <row r="310" spans="1:9" s="190" customFormat="1" ht="13.5">
      <c r="A310" s="191">
        <f t="shared" si="19"/>
        <v>9</v>
      </c>
      <c r="B310" s="172">
        <v>40753</v>
      </c>
      <c r="C310" t="s">
        <v>317</v>
      </c>
      <c r="D310" s="174"/>
      <c r="E310" s="170">
        <v>-55.01</v>
      </c>
      <c r="F310" s="170">
        <f t="shared" si="18"/>
        <v>15372.89</v>
      </c>
      <c r="G310"/>
      <c r="H310" s="192"/>
      <c r="I310" s="193"/>
    </row>
    <row r="311" spans="1:9" s="190" customFormat="1" ht="13.5">
      <c r="A311" s="191">
        <f t="shared" si="19"/>
        <v>10</v>
      </c>
      <c r="B311" s="172">
        <v>40753</v>
      </c>
      <c r="C311" s="172" t="s">
        <v>124</v>
      </c>
      <c r="D311" s="174"/>
      <c r="E311" s="170">
        <v>-1.5</v>
      </c>
      <c r="F311" s="170">
        <f t="shared" si="18"/>
        <v>15371.39</v>
      </c>
      <c r="G311"/>
      <c r="H311" s="192"/>
      <c r="I311" s="193"/>
    </row>
    <row r="312" spans="1:9" s="190" customFormat="1" ht="13.5">
      <c r="A312" s="191">
        <f t="shared" si="19"/>
        <v>11</v>
      </c>
      <c r="B312" s="172">
        <v>40753</v>
      </c>
      <c r="C312" s="172" t="s">
        <v>122</v>
      </c>
      <c r="D312" s="174"/>
      <c r="E312" s="170">
        <v>-14</v>
      </c>
      <c r="F312" s="170">
        <f t="shared" si="18"/>
        <v>15357.39</v>
      </c>
      <c r="G312"/>
      <c r="H312" s="192"/>
      <c r="I312" s="193"/>
    </row>
    <row r="313" spans="1:9" s="190" customFormat="1" ht="13.5">
      <c r="A313" s="191">
        <f t="shared" si="19"/>
        <v>12</v>
      </c>
      <c r="B313" s="172">
        <v>40753</v>
      </c>
      <c r="C313" s="172" t="s">
        <v>164</v>
      </c>
      <c r="D313" s="174"/>
      <c r="E313" s="170">
        <v>0.09</v>
      </c>
      <c r="F313" s="170">
        <f t="shared" si="18"/>
        <v>15357.48</v>
      </c>
      <c r="G313"/>
      <c r="H313" s="192"/>
      <c r="I313" s="193"/>
    </row>
    <row r="314" spans="1:7" s="190" customFormat="1" ht="13.5">
      <c r="A314" s="197"/>
      <c r="B314" s="198"/>
      <c r="C314" s="197" t="s">
        <v>115</v>
      </c>
      <c r="D314" s="197"/>
      <c r="E314" s="199" t="s">
        <v>125</v>
      </c>
      <c r="F314" s="200">
        <f>F313</f>
        <v>15357.48</v>
      </c>
      <c r="G314" s="170">
        <v>15357.48</v>
      </c>
    </row>
    <row r="315" spans="1:7" s="183" customFormat="1" ht="13.5">
      <c r="A315" s="201"/>
      <c r="B315" s="172"/>
      <c r="C315" s="183" t="s">
        <v>115</v>
      </c>
      <c r="G315"/>
    </row>
    <row r="316" spans="1:7" s="183" customFormat="1" ht="13.5">
      <c r="A316" s="202" t="s">
        <v>126</v>
      </c>
      <c r="B316" s="202"/>
      <c r="C316" s="181" t="s">
        <v>316</v>
      </c>
      <c r="D316" s="181"/>
      <c r="E316" s="203"/>
      <c r="F316" s="204"/>
      <c r="G316"/>
    </row>
    <row r="317" spans="1:8" s="183" customFormat="1" ht="13.5">
      <c r="A317" s="201"/>
      <c r="B317" s="172"/>
      <c r="C317" s="190" t="s">
        <v>127</v>
      </c>
      <c r="D317" s="190"/>
      <c r="E317" s="170"/>
      <c r="F317" s="170">
        <v>107.17999999999992</v>
      </c>
      <c r="G317" s="170"/>
      <c r="H317"/>
    </row>
    <row r="318" spans="1:7" s="183" customFormat="1" ht="13.5">
      <c r="A318" s="201">
        <v>1</v>
      </c>
      <c r="B318" s="172"/>
      <c r="C318" s="221" t="s">
        <v>318</v>
      </c>
      <c r="D318" s="177"/>
      <c r="E318" s="170"/>
      <c r="F318" s="170">
        <f>F317+E318</f>
        <v>107.17999999999992</v>
      </c>
      <c r="G318"/>
    </row>
    <row r="319" spans="1:8" s="183" customFormat="1" ht="13.5">
      <c r="A319" s="205"/>
      <c r="B319" s="198"/>
      <c r="C319" s="205"/>
      <c r="D319" s="205"/>
      <c r="E319" s="199" t="s">
        <v>125</v>
      </c>
      <c r="F319" s="206">
        <f>F318</f>
        <v>107.17999999999992</v>
      </c>
      <c r="G319" s="170">
        <v>107.17999999999992</v>
      </c>
      <c r="H319" s="170"/>
    </row>
    <row r="320" spans="1:7" s="183" customFormat="1" ht="13.5">
      <c r="A320" s="201"/>
      <c r="B320" s="207"/>
      <c r="C320" s="201"/>
      <c r="D320" s="201"/>
      <c r="E320" s="208"/>
      <c r="F320" s="209"/>
      <c r="G320"/>
    </row>
    <row r="321" spans="1:7" s="183" customFormat="1" ht="13.5" customHeight="1">
      <c r="A321" s="201"/>
      <c r="B321" s="210"/>
      <c r="C321" s="210"/>
      <c r="D321" s="202" t="s">
        <v>128</v>
      </c>
      <c r="E321" s="202"/>
      <c r="F321" s="202"/>
      <c r="G321"/>
    </row>
    <row r="322" spans="1:7" s="183" customFormat="1" ht="13.5">
      <c r="A322" s="210"/>
      <c r="B322" s="207"/>
      <c r="C322" s="201"/>
      <c r="D322" s="211" t="s">
        <v>129</v>
      </c>
      <c r="E322" s="199"/>
      <c r="F322" s="200">
        <f>F314</f>
        <v>15357.48</v>
      </c>
      <c r="G322"/>
    </row>
    <row r="323" spans="1:7" s="183" customFormat="1" ht="13.5">
      <c r="A323" s="210"/>
      <c r="B323" s="207"/>
      <c r="D323" s="212" t="s">
        <v>130</v>
      </c>
      <c r="E323" s="208"/>
      <c r="F323" s="213">
        <f>F319</f>
        <v>107.17999999999992</v>
      </c>
      <c r="G323"/>
    </row>
    <row r="324" spans="1:8" s="183" customFormat="1" ht="13.5">
      <c r="A324" s="214"/>
      <c r="B324" s="198"/>
      <c r="C324" s="211"/>
      <c r="D324" s="211"/>
      <c r="E324" s="199" t="s">
        <v>125</v>
      </c>
      <c r="F324" s="215">
        <f>SUM(F322:F323)</f>
        <v>15464.66</v>
      </c>
      <c r="G324" s="159">
        <f>SUM(G314:G323)-F324</f>
        <v>0</v>
      </c>
      <c r="H324" s="196"/>
    </row>
    <row r="326" spans="1:6" ht="13.5">
      <c r="A326" s="179" t="s">
        <v>117</v>
      </c>
      <c r="B326" s="180"/>
      <c r="C326" s="181" t="s">
        <v>320</v>
      </c>
      <c r="D326" s="182"/>
      <c r="E326" s="183"/>
      <c r="F326" s="183"/>
    </row>
    <row r="327" spans="1:6" ht="16.5">
      <c r="A327" s="185" t="s">
        <v>118</v>
      </c>
      <c r="B327" s="186" t="s">
        <v>119</v>
      </c>
      <c r="C327" s="185" t="s">
        <v>120</v>
      </c>
      <c r="D327" s="187" t="s">
        <v>198</v>
      </c>
      <c r="E327" s="185" t="s">
        <v>113</v>
      </c>
      <c r="F327" s="185" t="s">
        <v>121</v>
      </c>
    </row>
    <row r="328" spans="1:6" ht="13.5">
      <c r="A328" s="189"/>
      <c r="B328" s="172"/>
      <c r="C328" s="190" t="s">
        <v>127</v>
      </c>
      <c r="D328" s="190"/>
      <c r="E328" s="170"/>
      <c r="F328" s="170">
        <v>15357.48</v>
      </c>
    </row>
    <row r="329" spans="1:6" ht="13.5">
      <c r="A329" s="189">
        <v>1</v>
      </c>
      <c r="B329" s="172">
        <v>40756</v>
      </c>
      <c r="C329" s="172" t="s">
        <v>123</v>
      </c>
      <c r="D329" s="174" t="s">
        <v>25</v>
      </c>
      <c r="E329" s="170">
        <v>120</v>
      </c>
      <c r="F329" s="170">
        <f>F328+E329</f>
        <v>15477.48</v>
      </c>
    </row>
    <row r="330" spans="1:6" ht="13.5">
      <c r="A330" s="191">
        <f>A329+1</f>
        <v>2</v>
      </c>
      <c r="B330" s="172">
        <v>40759</v>
      </c>
      <c r="C330" s="172" t="s">
        <v>123</v>
      </c>
      <c r="D330" s="174" t="s">
        <v>53</v>
      </c>
      <c r="E330" s="170">
        <v>120</v>
      </c>
      <c r="F330" s="170">
        <f aca="true" t="shared" si="20" ref="F330:F340">F329+E330</f>
        <v>15597.48</v>
      </c>
    </row>
    <row r="331" spans="1:6" ht="13.5">
      <c r="A331" s="191">
        <f aca="true" t="shared" si="21" ref="A331:A374">A330+1</f>
        <v>3</v>
      </c>
      <c r="B331" s="172">
        <v>40759</v>
      </c>
      <c r="C331" s="172" t="s">
        <v>123</v>
      </c>
      <c r="D331" s="174" t="s">
        <v>14</v>
      </c>
      <c r="E331" s="170">
        <v>83</v>
      </c>
      <c r="F331" s="170">
        <f t="shared" si="20"/>
        <v>15680.48</v>
      </c>
    </row>
    <row r="332" spans="1:6" ht="13.5">
      <c r="A332" s="191">
        <f t="shared" si="21"/>
        <v>4</v>
      </c>
      <c r="B332" s="172">
        <v>40759</v>
      </c>
      <c r="C332" s="172" t="s">
        <v>123</v>
      </c>
      <c r="D332" s="174" t="s">
        <v>133</v>
      </c>
      <c r="E332" s="170">
        <v>120</v>
      </c>
      <c r="F332" s="170">
        <f t="shared" si="20"/>
        <v>15800.48</v>
      </c>
    </row>
    <row r="333" spans="1:6" ht="13.5">
      <c r="A333" s="191">
        <f t="shared" si="21"/>
        <v>5</v>
      </c>
      <c r="B333" s="172">
        <v>40759</v>
      </c>
      <c r="C333" s="172" t="s">
        <v>123</v>
      </c>
      <c r="D333" s="174" t="s">
        <v>78</v>
      </c>
      <c r="E333" s="170">
        <v>118</v>
      </c>
      <c r="F333" s="170">
        <f t="shared" si="20"/>
        <v>15918.48</v>
      </c>
    </row>
    <row r="334" spans="1:6" ht="13.5">
      <c r="A334" s="191">
        <f t="shared" si="21"/>
        <v>6</v>
      </c>
      <c r="B334" s="172">
        <v>40759</v>
      </c>
      <c r="C334" s="172" t="s">
        <v>123</v>
      </c>
      <c r="D334" s="174" t="s">
        <v>147</v>
      </c>
      <c r="E334" s="170">
        <v>83</v>
      </c>
      <c r="F334" s="170">
        <f t="shared" si="20"/>
        <v>16001.48</v>
      </c>
    </row>
    <row r="335" spans="1:6" ht="13.5">
      <c r="A335" s="191">
        <f t="shared" si="21"/>
        <v>7</v>
      </c>
      <c r="B335" s="172">
        <v>40759</v>
      </c>
      <c r="C335" s="172" t="s">
        <v>123</v>
      </c>
      <c r="D335" s="174" t="s">
        <v>50</v>
      </c>
      <c r="E335" s="170">
        <v>46</v>
      </c>
      <c r="F335" s="170">
        <f t="shared" si="20"/>
        <v>16047.48</v>
      </c>
    </row>
    <row r="336" spans="1:6" ht="13.5">
      <c r="A336" s="191">
        <f t="shared" si="21"/>
        <v>8</v>
      </c>
      <c r="B336" s="172">
        <v>40760</v>
      </c>
      <c r="C336" s="172" t="s">
        <v>123</v>
      </c>
      <c r="D336" s="174" t="s">
        <v>13</v>
      </c>
      <c r="E336" s="170">
        <v>83</v>
      </c>
      <c r="F336" s="170">
        <f t="shared" si="20"/>
        <v>16130.48</v>
      </c>
    </row>
    <row r="337" spans="1:6" ht="13.5">
      <c r="A337" s="191">
        <f t="shared" si="21"/>
        <v>9</v>
      </c>
      <c r="B337" s="172">
        <v>40760</v>
      </c>
      <c r="C337" s="172" t="s">
        <v>123</v>
      </c>
      <c r="D337" s="174" t="s">
        <v>93</v>
      </c>
      <c r="E337" s="170">
        <v>120</v>
      </c>
      <c r="F337" s="170">
        <f t="shared" si="20"/>
        <v>16250.48</v>
      </c>
    </row>
    <row r="338" spans="1:6" ht="13.5">
      <c r="A338" s="191">
        <f t="shared" si="21"/>
        <v>10</v>
      </c>
      <c r="B338" s="172">
        <v>40760</v>
      </c>
      <c r="C338" s="172" t="s">
        <v>123</v>
      </c>
      <c r="D338" s="174" t="s">
        <v>98</v>
      </c>
      <c r="E338" s="170">
        <v>91</v>
      </c>
      <c r="F338" s="170">
        <f t="shared" si="20"/>
        <v>16341.48</v>
      </c>
    </row>
    <row r="339" spans="1:6" ht="13.5">
      <c r="A339" s="191">
        <f t="shared" si="21"/>
        <v>11</v>
      </c>
      <c r="B339" s="172">
        <v>40760</v>
      </c>
      <c r="C339" s="172" t="s">
        <v>123</v>
      </c>
      <c r="D339" s="174" t="s">
        <v>46</v>
      </c>
      <c r="E339" s="170">
        <v>83</v>
      </c>
      <c r="F339" s="170">
        <f t="shared" si="20"/>
        <v>16424.48</v>
      </c>
    </row>
    <row r="340" spans="1:6" ht="13.5">
      <c r="A340" s="191">
        <f t="shared" si="21"/>
        <v>12</v>
      </c>
      <c r="B340" s="172">
        <v>40763</v>
      </c>
      <c r="C340" s="172" t="s">
        <v>123</v>
      </c>
      <c r="D340" s="174" t="s">
        <v>84</v>
      </c>
      <c r="E340" s="170">
        <v>120</v>
      </c>
      <c r="F340" s="170">
        <f t="shared" si="20"/>
        <v>16544.48</v>
      </c>
    </row>
    <row r="341" spans="1:6" ht="13.5">
      <c r="A341" s="191">
        <f t="shared" si="21"/>
        <v>13</v>
      </c>
      <c r="B341" s="172">
        <v>40763</v>
      </c>
      <c r="C341" s="172" t="s">
        <v>123</v>
      </c>
      <c r="D341" s="174" t="s">
        <v>32</v>
      </c>
      <c r="E341" s="170">
        <v>122</v>
      </c>
      <c r="F341" s="170">
        <f>F340+E341</f>
        <v>16666.48</v>
      </c>
    </row>
    <row r="342" spans="1:6" ht="13.5">
      <c r="A342" s="191">
        <f t="shared" si="21"/>
        <v>14</v>
      </c>
      <c r="B342" s="172">
        <v>40763</v>
      </c>
      <c r="C342" s="172" t="s">
        <v>123</v>
      </c>
      <c r="D342" s="174" t="s">
        <v>60</v>
      </c>
      <c r="E342" s="170">
        <v>120</v>
      </c>
      <c r="F342" s="170">
        <f>F341+E342</f>
        <v>16786.48</v>
      </c>
    </row>
    <row r="343" spans="1:6" ht="13.5">
      <c r="A343" s="191">
        <f t="shared" si="21"/>
        <v>15</v>
      </c>
      <c r="B343" s="172">
        <v>40764</v>
      </c>
      <c r="C343" s="172" t="s">
        <v>123</v>
      </c>
      <c r="D343" s="174" t="s">
        <v>201</v>
      </c>
      <c r="E343" s="170">
        <v>120</v>
      </c>
      <c r="F343" s="170">
        <f aca="true" t="shared" si="22" ref="F343:F374">F342+E343</f>
        <v>16906.48</v>
      </c>
    </row>
    <row r="344" spans="1:6" ht="13.5">
      <c r="A344" s="191">
        <f t="shared" si="21"/>
        <v>16</v>
      </c>
      <c r="B344" s="172">
        <v>40765</v>
      </c>
      <c r="C344" s="172" t="s">
        <v>123</v>
      </c>
      <c r="D344" s="174" t="s">
        <v>184</v>
      </c>
      <c r="E344" s="170">
        <v>120</v>
      </c>
      <c r="F344" s="170">
        <f t="shared" si="22"/>
        <v>17026.48</v>
      </c>
    </row>
    <row r="345" spans="1:6" ht="13.5">
      <c r="A345" s="191">
        <f t="shared" si="21"/>
        <v>17</v>
      </c>
      <c r="B345" s="172">
        <v>40765</v>
      </c>
      <c r="C345" s="172" t="s">
        <v>123</v>
      </c>
      <c r="D345" s="174" t="s">
        <v>207</v>
      </c>
      <c r="E345" s="170">
        <v>120</v>
      </c>
      <c r="F345" s="170">
        <f t="shared" si="22"/>
        <v>17146.48</v>
      </c>
    </row>
    <row r="346" spans="1:6" ht="13.5">
      <c r="A346" s="191">
        <f t="shared" si="21"/>
        <v>18</v>
      </c>
      <c r="B346" s="172">
        <v>40766</v>
      </c>
      <c r="C346" s="172" t="s">
        <v>123</v>
      </c>
      <c r="D346" s="174" t="s">
        <v>95</v>
      </c>
      <c r="E346" s="170">
        <v>83</v>
      </c>
      <c r="F346" s="170">
        <f t="shared" si="22"/>
        <v>17229.48</v>
      </c>
    </row>
    <row r="347" spans="1:6" ht="13.5">
      <c r="A347" s="191">
        <f t="shared" si="21"/>
        <v>19</v>
      </c>
      <c r="B347" s="172">
        <v>40771</v>
      </c>
      <c r="C347" s="172" t="s">
        <v>123</v>
      </c>
      <c r="D347" s="174" t="s">
        <v>90</v>
      </c>
      <c r="E347" s="170">
        <v>120</v>
      </c>
      <c r="F347" s="170">
        <f t="shared" si="22"/>
        <v>17349.48</v>
      </c>
    </row>
    <row r="348" spans="1:6" ht="13.5">
      <c r="A348" s="191">
        <f>A347+1</f>
        <v>20</v>
      </c>
      <c r="B348" s="172">
        <v>40771</v>
      </c>
      <c r="C348" s="172" t="s">
        <v>123</v>
      </c>
      <c r="D348" s="174" t="s">
        <v>47</v>
      </c>
      <c r="E348" s="170">
        <v>83</v>
      </c>
      <c r="F348" s="170">
        <f>F347+E348</f>
        <v>17432.48</v>
      </c>
    </row>
    <row r="349" spans="1:6" ht="13.5">
      <c r="A349" s="191">
        <f t="shared" si="21"/>
        <v>21</v>
      </c>
      <c r="B349" s="172">
        <v>40772</v>
      </c>
      <c r="C349" s="172" t="s">
        <v>123</v>
      </c>
      <c r="D349" s="174" t="s">
        <v>163</v>
      </c>
      <c r="E349" s="170">
        <v>120</v>
      </c>
      <c r="F349" s="170">
        <f t="shared" si="22"/>
        <v>17552.48</v>
      </c>
    </row>
    <row r="350" spans="1:6" ht="13.5">
      <c r="A350" s="191">
        <f t="shared" si="21"/>
        <v>22</v>
      </c>
      <c r="B350" s="172">
        <v>40772</v>
      </c>
      <c r="C350" s="172" t="s">
        <v>123</v>
      </c>
      <c r="D350" s="174" t="s">
        <v>42</v>
      </c>
      <c r="E350" s="170">
        <v>120</v>
      </c>
      <c r="F350" s="170">
        <f t="shared" si="22"/>
        <v>17672.48</v>
      </c>
    </row>
    <row r="351" spans="1:6" ht="13.5">
      <c r="A351" s="191">
        <f t="shared" si="21"/>
        <v>23</v>
      </c>
      <c r="B351" s="172">
        <v>40772</v>
      </c>
      <c r="C351" s="172" t="s">
        <v>123</v>
      </c>
      <c r="D351" s="174" t="s">
        <v>183</v>
      </c>
      <c r="E351" s="170">
        <v>120</v>
      </c>
      <c r="F351" s="170">
        <f t="shared" si="22"/>
        <v>17792.48</v>
      </c>
    </row>
    <row r="352" spans="1:6" ht="13.5">
      <c r="A352" s="191">
        <f t="shared" si="21"/>
        <v>24</v>
      </c>
      <c r="B352" s="172">
        <v>40773</v>
      </c>
      <c r="C352" s="172" t="s">
        <v>123</v>
      </c>
      <c r="D352" s="174" t="s">
        <v>77</v>
      </c>
      <c r="E352" s="170">
        <v>120</v>
      </c>
      <c r="F352" s="170">
        <f t="shared" si="22"/>
        <v>17912.48</v>
      </c>
    </row>
    <row r="353" spans="1:6" ht="13.5">
      <c r="A353" s="191">
        <f t="shared" si="21"/>
        <v>25</v>
      </c>
      <c r="B353" s="172">
        <v>40764</v>
      </c>
      <c r="C353" s="172" t="s">
        <v>123</v>
      </c>
      <c r="D353" s="174" t="s">
        <v>81</v>
      </c>
      <c r="E353" s="170">
        <v>115</v>
      </c>
      <c r="F353" s="170">
        <f t="shared" si="22"/>
        <v>18027.48</v>
      </c>
    </row>
    <row r="354" spans="1:6" ht="13.5">
      <c r="A354" s="191">
        <f t="shared" si="21"/>
        <v>26</v>
      </c>
      <c r="B354" s="172">
        <v>40779</v>
      </c>
      <c r="C354" s="172" t="s">
        <v>123</v>
      </c>
      <c r="D354" s="174" t="s">
        <v>28</v>
      </c>
      <c r="E354" s="170">
        <v>60</v>
      </c>
      <c r="F354" s="170">
        <f t="shared" si="22"/>
        <v>18087.48</v>
      </c>
    </row>
    <row r="355" spans="1:6" ht="13.5">
      <c r="A355" s="191">
        <f t="shared" si="21"/>
        <v>27</v>
      </c>
      <c r="B355" s="172">
        <v>40779</v>
      </c>
      <c r="C355" s="172" t="s">
        <v>123</v>
      </c>
      <c r="D355" s="174" t="s">
        <v>188</v>
      </c>
      <c r="E355" s="170">
        <v>120</v>
      </c>
      <c r="F355" s="170">
        <f t="shared" si="22"/>
        <v>18207.48</v>
      </c>
    </row>
    <row r="356" spans="1:6" ht="13.5">
      <c r="A356" s="191">
        <f t="shared" si="21"/>
        <v>28</v>
      </c>
      <c r="B356" s="172">
        <v>40779</v>
      </c>
      <c r="C356" s="172" t="s">
        <v>123</v>
      </c>
      <c r="D356" s="174" t="s">
        <v>20</v>
      </c>
      <c r="E356" s="170">
        <v>120</v>
      </c>
      <c r="F356" s="170">
        <f t="shared" si="22"/>
        <v>18327.48</v>
      </c>
    </row>
    <row r="357" spans="1:6" ht="13.5">
      <c r="A357" s="191">
        <f t="shared" si="21"/>
        <v>29</v>
      </c>
      <c r="B357" s="172">
        <v>40779</v>
      </c>
      <c r="C357" s="172" t="s">
        <v>123</v>
      </c>
      <c r="D357" s="174" t="s">
        <v>36</v>
      </c>
      <c r="E357" s="170">
        <v>120</v>
      </c>
      <c r="F357" s="170">
        <f t="shared" si="22"/>
        <v>18447.48</v>
      </c>
    </row>
    <row r="358" spans="1:6" ht="13.5">
      <c r="A358" s="191">
        <f t="shared" si="21"/>
        <v>30</v>
      </c>
      <c r="B358" s="172">
        <v>40781</v>
      </c>
      <c r="C358" s="172" t="s">
        <v>123</v>
      </c>
      <c r="D358" s="174" t="s">
        <v>63</v>
      </c>
      <c r="E358" s="170">
        <v>120</v>
      </c>
      <c r="F358" s="170">
        <f t="shared" si="22"/>
        <v>18567.48</v>
      </c>
    </row>
    <row r="359" spans="1:6" ht="13.5">
      <c r="A359" s="191">
        <f t="shared" si="21"/>
        <v>31</v>
      </c>
      <c r="B359" s="172">
        <v>40781</v>
      </c>
      <c r="C359" s="172" t="s">
        <v>123</v>
      </c>
      <c r="D359" s="174" t="s">
        <v>139</v>
      </c>
      <c r="E359" s="170">
        <v>120</v>
      </c>
      <c r="F359" s="170">
        <f t="shared" si="22"/>
        <v>18687.48</v>
      </c>
    </row>
    <row r="360" spans="1:6" ht="13.5">
      <c r="A360" s="191">
        <f t="shared" si="21"/>
        <v>32</v>
      </c>
      <c r="B360" s="172">
        <v>40781</v>
      </c>
      <c r="C360" s="172" t="s">
        <v>123</v>
      </c>
      <c r="D360" s="174" t="s">
        <v>38</v>
      </c>
      <c r="E360" s="170">
        <v>83</v>
      </c>
      <c r="F360" s="170">
        <f t="shared" si="22"/>
        <v>18770.48</v>
      </c>
    </row>
    <row r="361" spans="1:6" ht="13.5">
      <c r="A361" s="191">
        <f t="shared" si="21"/>
        <v>33</v>
      </c>
      <c r="B361" s="172">
        <v>40783</v>
      </c>
      <c r="C361" s="172" t="s">
        <v>123</v>
      </c>
      <c r="D361" s="174" t="s">
        <v>175</v>
      </c>
      <c r="E361" s="170">
        <v>120</v>
      </c>
      <c r="F361" s="170">
        <f t="shared" si="22"/>
        <v>18890.48</v>
      </c>
    </row>
    <row r="362" spans="1:6" ht="13.5">
      <c r="A362" s="191">
        <f t="shared" si="21"/>
        <v>34</v>
      </c>
      <c r="B362" s="172">
        <v>40784</v>
      </c>
      <c r="C362" s="172" t="s">
        <v>123</v>
      </c>
      <c r="D362" s="174" t="s">
        <v>100</v>
      </c>
      <c r="E362" s="170">
        <v>120</v>
      </c>
      <c r="F362" s="170">
        <f t="shared" si="22"/>
        <v>19010.48</v>
      </c>
    </row>
    <row r="363" spans="1:6" ht="13.5">
      <c r="A363" s="191">
        <f t="shared" si="21"/>
        <v>35</v>
      </c>
      <c r="B363" s="172">
        <v>40784</v>
      </c>
      <c r="C363" s="172" t="s">
        <v>123</v>
      </c>
      <c r="D363" s="174" t="s">
        <v>7</v>
      </c>
      <c r="E363" s="170">
        <v>120</v>
      </c>
      <c r="F363" s="170">
        <f t="shared" si="22"/>
        <v>19130.48</v>
      </c>
    </row>
    <row r="364" spans="1:6" ht="13.5">
      <c r="A364" s="191">
        <f t="shared" si="21"/>
        <v>36</v>
      </c>
      <c r="B364" s="172">
        <v>40784</v>
      </c>
      <c r="C364" s="172" t="s">
        <v>123</v>
      </c>
      <c r="D364" s="174" t="s">
        <v>150</v>
      </c>
      <c r="E364" s="170">
        <v>120</v>
      </c>
      <c r="F364" s="170">
        <f t="shared" si="22"/>
        <v>19250.48</v>
      </c>
    </row>
    <row r="365" spans="1:6" ht="13.5">
      <c r="A365" s="191">
        <f t="shared" si="21"/>
        <v>37</v>
      </c>
      <c r="B365" s="172">
        <v>40784</v>
      </c>
      <c r="C365" s="172" t="s">
        <v>123</v>
      </c>
      <c r="D365" s="174" t="s">
        <v>144</v>
      </c>
      <c r="E365" s="170">
        <v>120</v>
      </c>
      <c r="F365" s="170">
        <f t="shared" si="22"/>
        <v>19370.48</v>
      </c>
    </row>
    <row r="366" spans="1:6" ht="13.5">
      <c r="A366" s="191">
        <f t="shared" si="21"/>
        <v>38</v>
      </c>
      <c r="B366" s="172">
        <v>40785</v>
      </c>
      <c r="C366" s="172" t="s">
        <v>123</v>
      </c>
      <c r="D366" s="174" t="s">
        <v>319</v>
      </c>
      <c r="E366" s="170">
        <v>120</v>
      </c>
      <c r="F366" s="170">
        <f t="shared" si="22"/>
        <v>19490.48</v>
      </c>
    </row>
    <row r="367" spans="1:6" ht="13.5">
      <c r="A367" s="191">
        <f t="shared" si="21"/>
        <v>39</v>
      </c>
      <c r="B367" s="172">
        <v>40785</v>
      </c>
      <c r="C367" s="172" t="s">
        <v>123</v>
      </c>
      <c r="D367" s="174" t="s">
        <v>176</v>
      </c>
      <c r="E367" s="170">
        <v>120</v>
      </c>
      <c r="F367" s="170">
        <f t="shared" si="22"/>
        <v>19610.48</v>
      </c>
    </row>
    <row r="368" spans="1:6" ht="13.5">
      <c r="A368" s="191">
        <f t="shared" si="21"/>
        <v>40</v>
      </c>
      <c r="B368" s="172">
        <v>40785</v>
      </c>
      <c r="C368" s="172" t="s">
        <v>123</v>
      </c>
      <c r="D368" s="174" t="s">
        <v>157</v>
      </c>
      <c r="E368" s="170">
        <v>120</v>
      </c>
      <c r="F368" s="170">
        <f t="shared" si="22"/>
        <v>19730.48</v>
      </c>
    </row>
    <row r="369" spans="1:6" ht="13.5">
      <c r="A369" s="191">
        <f t="shared" si="21"/>
        <v>41</v>
      </c>
      <c r="B369" s="172">
        <v>40786</v>
      </c>
      <c r="C369" s="172" t="s">
        <v>123</v>
      </c>
      <c r="D369" s="174" t="s">
        <v>19</v>
      </c>
      <c r="E369" s="170">
        <v>120</v>
      </c>
      <c r="F369" s="170">
        <f t="shared" si="22"/>
        <v>19850.48</v>
      </c>
    </row>
    <row r="370" spans="1:6" ht="13.5">
      <c r="A370" s="191">
        <f t="shared" si="21"/>
        <v>42</v>
      </c>
      <c r="B370" s="172">
        <v>40786</v>
      </c>
      <c r="C370" s="172" t="s">
        <v>123</v>
      </c>
      <c r="D370" s="174" t="s">
        <v>56</v>
      </c>
      <c r="E370" s="170">
        <v>60</v>
      </c>
      <c r="F370" s="170">
        <f t="shared" si="22"/>
        <v>19910.48</v>
      </c>
    </row>
    <row r="371" spans="1:6" ht="13.5">
      <c r="A371" s="191">
        <f t="shared" si="21"/>
        <v>43</v>
      </c>
      <c r="B371" s="172">
        <v>40786</v>
      </c>
      <c r="C371" s="172" t="s">
        <v>123</v>
      </c>
      <c r="D371" s="174" t="s">
        <v>67</v>
      </c>
      <c r="E371" s="170">
        <v>120</v>
      </c>
      <c r="F371" s="170">
        <f t="shared" si="22"/>
        <v>20030.48</v>
      </c>
    </row>
    <row r="372" spans="1:6" ht="13.5">
      <c r="A372" s="191">
        <f t="shared" si="21"/>
        <v>44</v>
      </c>
      <c r="B372" s="172">
        <v>40786</v>
      </c>
      <c r="C372" s="172" t="s">
        <v>123</v>
      </c>
      <c r="D372" s="174" t="s">
        <v>21</v>
      </c>
      <c r="E372" s="170">
        <v>120</v>
      </c>
      <c r="F372" s="170">
        <f t="shared" si="22"/>
        <v>20150.48</v>
      </c>
    </row>
    <row r="373" spans="1:6" ht="13.5">
      <c r="A373" s="191">
        <f t="shared" si="21"/>
        <v>45</v>
      </c>
      <c r="B373" s="172">
        <v>40786</v>
      </c>
      <c r="C373" s="223" t="s">
        <v>122</v>
      </c>
      <c r="D373" s="174"/>
      <c r="E373" s="170">
        <v>-14</v>
      </c>
      <c r="F373" s="170">
        <f t="shared" si="22"/>
        <v>20136.48</v>
      </c>
    </row>
    <row r="374" spans="1:6" ht="13.5">
      <c r="A374" s="191">
        <f t="shared" si="21"/>
        <v>46</v>
      </c>
      <c r="B374" s="172">
        <v>40786</v>
      </c>
      <c r="C374" s="221" t="s">
        <v>164</v>
      </c>
      <c r="D374" s="177"/>
      <c r="E374" s="170">
        <v>0.11</v>
      </c>
      <c r="F374" s="170">
        <f t="shared" si="22"/>
        <v>20136.59</v>
      </c>
    </row>
    <row r="375" spans="1:7" ht="13.5">
      <c r="A375" s="197"/>
      <c r="B375" s="198"/>
      <c r="C375" s="197" t="s">
        <v>115</v>
      </c>
      <c r="D375" s="197"/>
      <c r="E375" s="199" t="s">
        <v>125</v>
      </c>
      <c r="F375" s="200">
        <f>F374</f>
        <v>20136.59</v>
      </c>
      <c r="G375">
        <v>20136.59</v>
      </c>
    </row>
    <row r="376" spans="1:6" ht="13.5">
      <c r="A376" s="1"/>
      <c r="B376" s="183"/>
      <c r="C376" s="197" t="s">
        <v>115</v>
      </c>
      <c r="D376" s="183"/>
      <c r="E376" s="183"/>
      <c r="F376" s="183"/>
    </row>
    <row r="377" spans="1:5" ht="12.75">
      <c r="A377" s="217"/>
      <c r="B377" s="183"/>
      <c r="C377" s="217" t="s">
        <v>278</v>
      </c>
      <c r="D377" s="183"/>
      <c r="E377" s="183"/>
    </row>
    <row r="378" spans="1:6" ht="16.5">
      <c r="A378" s="218" t="s">
        <v>302</v>
      </c>
      <c r="B378" s="219" t="s">
        <v>119</v>
      </c>
      <c r="C378" s="218" t="s">
        <v>120</v>
      </c>
      <c r="D378" s="220" t="s">
        <v>303</v>
      </c>
      <c r="E378" s="218" t="s">
        <v>113</v>
      </c>
      <c r="F378" s="168"/>
    </row>
    <row r="379" spans="1:6" ht="13.5">
      <c r="A379" s="201">
        <v>21</v>
      </c>
      <c r="B379" s="172">
        <v>40700</v>
      </c>
      <c r="C379" s="194" t="s">
        <v>123</v>
      </c>
      <c r="D379" s="174" t="s">
        <v>102</v>
      </c>
      <c r="E379" s="170">
        <v>120</v>
      </c>
      <c r="F379" s="156"/>
    </row>
    <row r="380" spans="1:6" ht="13.5">
      <c r="A380" s="201"/>
      <c r="B380" s="172"/>
      <c r="C380" s="183" t="s">
        <v>115</v>
      </c>
      <c r="D380" s="183"/>
      <c r="E380" s="183"/>
      <c r="F380" s="183"/>
    </row>
    <row r="381" spans="1:6" ht="13.5">
      <c r="A381" s="202" t="s">
        <v>126</v>
      </c>
      <c r="B381" s="202"/>
      <c r="C381" s="181" t="s">
        <v>320</v>
      </c>
      <c r="D381" s="181"/>
      <c r="E381" s="203"/>
      <c r="F381" s="204"/>
    </row>
    <row r="382" spans="1:6" ht="13.5">
      <c r="A382" s="201"/>
      <c r="B382" s="172"/>
      <c r="C382" s="190" t="s">
        <v>127</v>
      </c>
      <c r="D382" s="190"/>
      <c r="E382" s="170"/>
      <c r="F382" s="170">
        <v>107.17999999999992</v>
      </c>
    </row>
    <row r="383" spans="1:6" ht="13.5">
      <c r="A383" s="201">
        <v>1</v>
      </c>
      <c r="B383" s="172"/>
      <c r="C383" s="221" t="s">
        <v>318</v>
      </c>
      <c r="D383" s="177"/>
      <c r="E383" s="170"/>
      <c r="F383" s="170">
        <f>F382+E383</f>
        <v>107.17999999999992</v>
      </c>
    </row>
    <row r="384" spans="1:7" ht="13.5">
      <c r="A384" s="205"/>
      <c r="B384" s="198"/>
      <c r="C384" s="205"/>
      <c r="D384" s="205"/>
      <c r="E384" s="199" t="s">
        <v>125</v>
      </c>
      <c r="F384" s="206">
        <f>F383</f>
        <v>107.17999999999992</v>
      </c>
      <c r="G384">
        <v>107.17999999999992</v>
      </c>
    </row>
    <row r="385" spans="1:6" ht="13.5">
      <c r="A385" s="201"/>
      <c r="B385" s="207"/>
      <c r="C385" s="201"/>
      <c r="D385" s="201"/>
      <c r="E385" s="208"/>
      <c r="F385" s="209"/>
    </row>
    <row r="386" spans="1:6" ht="12.75">
      <c r="A386" s="201"/>
      <c r="B386" s="210"/>
      <c r="C386" s="210"/>
      <c r="D386" s="202" t="s">
        <v>128</v>
      </c>
      <c r="E386" s="202"/>
      <c r="F386" s="202"/>
    </row>
    <row r="387" spans="1:6" ht="13.5">
      <c r="A387" s="210"/>
      <c r="B387" s="207"/>
      <c r="C387" s="201"/>
      <c r="D387" s="211" t="s">
        <v>129</v>
      </c>
      <c r="E387" s="199"/>
      <c r="F387" s="200">
        <f>F375</f>
        <v>20136.59</v>
      </c>
    </row>
    <row r="388" spans="1:6" ht="13.5">
      <c r="A388" s="210"/>
      <c r="B388" s="207"/>
      <c r="C388" s="183"/>
      <c r="D388" s="212" t="s">
        <v>130</v>
      </c>
      <c r="E388" s="208"/>
      <c r="F388" s="213">
        <f>F384</f>
        <v>107.17999999999992</v>
      </c>
    </row>
    <row r="389" spans="1:7" ht="13.5">
      <c r="A389" s="214"/>
      <c r="B389" s="198"/>
      <c r="C389" s="211"/>
      <c r="D389" s="211"/>
      <c r="E389" s="199" t="s">
        <v>125</v>
      </c>
      <c r="F389" s="215">
        <f>SUM(F387:F388)</f>
        <v>20243.77</v>
      </c>
      <c r="G389" s="159">
        <f>SUM(G375:G388)-F389</f>
        <v>0</v>
      </c>
    </row>
    <row r="391" spans="1:7" s="183" customFormat="1" ht="13.5">
      <c r="A391" s="179" t="s">
        <v>117</v>
      </c>
      <c r="B391" s="180"/>
      <c r="C391" s="181" t="s">
        <v>322</v>
      </c>
      <c r="D391" s="182"/>
      <c r="G391" s="184"/>
    </row>
    <row r="392" spans="1:7" s="183" customFormat="1" ht="16.5">
      <c r="A392" s="185" t="s">
        <v>118</v>
      </c>
      <c r="B392" s="186" t="s">
        <v>119</v>
      </c>
      <c r="C392" s="185" t="s">
        <v>120</v>
      </c>
      <c r="D392" s="187" t="s">
        <v>198</v>
      </c>
      <c r="E392" s="185" t="s">
        <v>113</v>
      </c>
      <c r="F392" s="185" t="s">
        <v>121</v>
      </c>
      <c r="G392" s="188" t="s">
        <v>272</v>
      </c>
    </row>
    <row r="393" spans="1:6" s="190" customFormat="1" ht="13.5">
      <c r="A393" s="189"/>
      <c r="B393" s="172"/>
      <c r="C393" s="190" t="s">
        <v>127</v>
      </c>
      <c r="E393" s="170"/>
      <c r="F393" s="170">
        <v>20136.59</v>
      </c>
    </row>
    <row r="394" spans="1:7" s="190" customFormat="1" ht="13.5">
      <c r="A394" s="189">
        <v>1</v>
      </c>
      <c r="B394" s="172">
        <v>40787</v>
      </c>
      <c r="C394" s="172" t="s">
        <v>123</v>
      </c>
      <c r="D394" s="174" t="s">
        <v>151</v>
      </c>
      <c r="E394" s="170">
        <v>120</v>
      </c>
      <c r="F394" s="170">
        <f>F393+E394</f>
        <v>20256.59</v>
      </c>
      <c r="G394"/>
    </row>
    <row r="395" spans="1:9" s="190" customFormat="1" ht="13.5">
      <c r="A395" s="191">
        <f>A394+1</f>
        <v>2</v>
      </c>
      <c r="B395" s="172">
        <v>40800</v>
      </c>
      <c r="C395" s="172" t="s">
        <v>323</v>
      </c>
      <c r="D395" s="174"/>
      <c r="E395" s="170">
        <v>-1476</v>
      </c>
      <c r="F395" s="170">
        <f>F394+E395</f>
        <v>18780.59</v>
      </c>
      <c r="G395"/>
      <c r="H395" s="192"/>
      <c r="I395" s="193"/>
    </row>
    <row r="396" spans="1:9" s="190" customFormat="1" ht="13.5">
      <c r="A396" s="191">
        <f>A395+1</f>
        <v>3</v>
      </c>
      <c r="B396" s="172">
        <v>40800</v>
      </c>
      <c r="C396" s="172" t="s">
        <v>124</v>
      </c>
      <c r="D396" s="174"/>
      <c r="E396" s="170">
        <v>-1.5</v>
      </c>
      <c r="F396" s="170">
        <f>F395+E396</f>
        <v>18779.09</v>
      </c>
      <c r="G396"/>
      <c r="H396" s="192"/>
      <c r="I396" s="193"/>
    </row>
    <row r="397" spans="1:9" s="190" customFormat="1" ht="13.5">
      <c r="A397" s="191">
        <f>A396+1</f>
        <v>4</v>
      </c>
      <c r="B397" s="172">
        <v>40816</v>
      </c>
      <c r="C397" s="172" t="s">
        <v>122</v>
      </c>
      <c r="D397" s="174"/>
      <c r="E397" s="170">
        <v>-14</v>
      </c>
      <c r="F397" s="170">
        <f>F396+E397</f>
        <v>18765.09</v>
      </c>
      <c r="G397"/>
      <c r="H397" s="192"/>
      <c r="I397" s="193"/>
    </row>
    <row r="398" spans="1:9" s="190" customFormat="1" ht="13.5">
      <c r="A398" s="191">
        <f>A397+1</f>
        <v>5</v>
      </c>
      <c r="B398" s="172">
        <v>40816</v>
      </c>
      <c r="C398" s="172" t="s">
        <v>164</v>
      </c>
      <c r="D398" s="174"/>
      <c r="E398" s="170">
        <v>0.11</v>
      </c>
      <c r="F398" s="216">
        <f>F397+E398</f>
        <v>18765.2</v>
      </c>
      <c r="G398"/>
      <c r="H398" s="192"/>
      <c r="I398" s="193"/>
    </row>
    <row r="399" spans="1:7" s="190" customFormat="1" ht="13.5">
      <c r="A399" s="197"/>
      <c r="B399" s="198"/>
      <c r="C399" s="197" t="s">
        <v>115</v>
      </c>
      <c r="D399" s="197"/>
      <c r="E399" s="199" t="s">
        <v>125</v>
      </c>
      <c r="F399" s="200">
        <f>F398</f>
        <v>18765.2</v>
      </c>
      <c r="G399" s="170">
        <v>18765.2</v>
      </c>
    </row>
    <row r="400" spans="1:7" s="183" customFormat="1" ht="13.5">
      <c r="A400" s="1"/>
      <c r="C400" s="197" t="s">
        <v>115</v>
      </c>
      <c r="G400"/>
    </row>
    <row r="401" spans="1:7" s="183" customFormat="1" ht="12.75">
      <c r="A401" s="217"/>
      <c r="C401" s="217" t="s">
        <v>278</v>
      </c>
      <c r="F401"/>
      <c r="G401"/>
    </row>
    <row r="402" spans="1:7" s="218" customFormat="1" ht="11.25" customHeight="1">
      <c r="A402" s="218" t="s">
        <v>302</v>
      </c>
      <c r="B402" s="219" t="s">
        <v>119</v>
      </c>
      <c r="C402" s="218" t="s">
        <v>120</v>
      </c>
      <c r="D402" s="220" t="s">
        <v>303</v>
      </c>
      <c r="E402" s="218" t="s">
        <v>113</v>
      </c>
      <c r="F402" s="168"/>
      <c r="G402" s="169"/>
    </row>
    <row r="403" spans="1:7" s="183" customFormat="1" ht="13.5">
      <c r="A403" s="201">
        <v>21</v>
      </c>
      <c r="B403" s="172">
        <v>40700</v>
      </c>
      <c r="C403" s="194" t="s">
        <v>123</v>
      </c>
      <c r="D403" s="174" t="s">
        <v>102</v>
      </c>
      <c r="E403" s="170">
        <v>120</v>
      </c>
      <c r="F403" s="156"/>
      <c r="G403" s="155"/>
    </row>
    <row r="404" spans="1:7" s="183" customFormat="1" ht="13.5">
      <c r="A404" s="201"/>
      <c r="B404" s="172"/>
      <c r="C404" s="183" t="s">
        <v>115</v>
      </c>
      <c r="G404"/>
    </row>
    <row r="405" spans="1:7" s="183" customFormat="1" ht="13.5">
      <c r="A405" s="202" t="s">
        <v>126</v>
      </c>
      <c r="B405" s="202"/>
      <c r="C405" s="181" t="s">
        <v>322</v>
      </c>
      <c r="D405" s="181"/>
      <c r="E405" s="203"/>
      <c r="F405" s="204"/>
      <c r="G405"/>
    </row>
    <row r="406" spans="1:8" s="183" customFormat="1" ht="13.5">
      <c r="A406" s="201"/>
      <c r="B406" s="172"/>
      <c r="C406" s="190" t="s">
        <v>127</v>
      </c>
      <c r="D406" s="190"/>
      <c r="E406" s="170"/>
      <c r="F406" s="170">
        <v>107.17999999999992</v>
      </c>
      <c r="G406" s="170"/>
      <c r="H406"/>
    </row>
    <row r="407" spans="1:7" s="183" customFormat="1" ht="13.5">
      <c r="A407" s="201">
        <v>1</v>
      </c>
      <c r="B407" s="172"/>
      <c r="C407" s="221" t="s">
        <v>318</v>
      </c>
      <c r="D407" s="177"/>
      <c r="E407" s="170"/>
      <c r="F407" s="170">
        <f>F406+E407</f>
        <v>107.17999999999992</v>
      </c>
      <c r="G407"/>
    </row>
    <row r="408" spans="1:8" s="183" customFormat="1" ht="13.5">
      <c r="A408" s="205"/>
      <c r="B408" s="198"/>
      <c r="C408" s="205"/>
      <c r="D408" s="205"/>
      <c r="E408" s="199" t="s">
        <v>125</v>
      </c>
      <c r="F408" s="206">
        <f>F407</f>
        <v>107.17999999999992</v>
      </c>
      <c r="G408" s="170">
        <v>107.17999999999992</v>
      </c>
      <c r="H408" s="170"/>
    </row>
    <row r="409" spans="1:7" s="183" customFormat="1" ht="13.5">
      <c r="A409" s="201"/>
      <c r="B409" s="207"/>
      <c r="C409" s="201"/>
      <c r="D409" s="201"/>
      <c r="E409" s="208"/>
      <c r="F409" s="209"/>
      <c r="G409"/>
    </row>
    <row r="410" spans="1:7" s="183" customFormat="1" ht="13.5" customHeight="1">
      <c r="A410" s="201"/>
      <c r="B410" s="210"/>
      <c r="C410" s="210"/>
      <c r="D410" s="202" t="s">
        <v>128</v>
      </c>
      <c r="E410" s="202"/>
      <c r="F410" s="202"/>
      <c r="G410"/>
    </row>
    <row r="411" spans="1:7" s="183" customFormat="1" ht="13.5">
      <c r="A411" s="210"/>
      <c r="B411" s="207"/>
      <c r="C411" s="201"/>
      <c r="D411" s="211" t="s">
        <v>129</v>
      </c>
      <c r="E411" s="199"/>
      <c r="F411" s="200">
        <f>F399</f>
        <v>18765.2</v>
      </c>
      <c r="G411"/>
    </row>
    <row r="412" spans="1:7" s="183" customFormat="1" ht="13.5">
      <c r="A412" s="210"/>
      <c r="B412" s="207"/>
      <c r="D412" s="212" t="s">
        <v>130</v>
      </c>
      <c r="E412" s="208"/>
      <c r="F412" s="213">
        <f>F408</f>
        <v>107.17999999999992</v>
      </c>
      <c r="G412"/>
    </row>
    <row r="413" spans="1:8" s="183" customFormat="1" ht="13.5">
      <c r="A413" s="214"/>
      <c r="B413" s="198"/>
      <c r="C413" s="211"/>
      <c r="D413" s="211"/>
      <c r="E413" s="199" t="s">
        <v>125</v>
      </c>
      <c r="F413" s="215">
        <f>SUM(F411:F412)</f>
        <v>18872.38</v>
      </c>
      <c r="G413" s="159">
        <f>SUM(G399:G412)-F413</f>
        <v>0</v>
      </c>
      <c r="H413" s="196"/>
    </row>
    <row r="414" spans="1:7" s="183" customFormat="1" ht="12.75">
      <c r="A414" s="201"/>
      <c r="G414" s="194"/>
    </row>
    <row r="415" spans="1:7" ht="13.5">
      <c r="A415" s="179" t="s">
        <v>117</v>
      </c>
      <c r="B415" s="180"/>
      <c r="C415" s="181" t="s">
        <v>328</v>
      </c>
      <c r="D415" s="182"/>
      <c r="E415" s="183"/>
      <c r="F415" s="183"/>
      <c r="G415" s="184"/>
    </row>
    <row r="416" spans="1:7" ht="16.5">
      <c r="A416" s="185" t="s">
        <v>118</v>
      </c>
      <c r="B416" s="186" t="s">
        <v>119</v>
      </c>
      <c r="C416" s="185" t="s">
        <v>120</v>
      </c>
      <c r="D416" s="187" t="s">
        <v>198</v>
      </c>
      <c r="E416" s="185" t="s">
        <v>113</v>
      </c>
      <c r="F416" s="185" t="s">
        <v>121</v>
      </c>
      <c r="G416" s="188" t="s">
        <v>272</v>
      </c>
    </row>
    <row r="417" spans="1:7" ht="13.5">
      <c r="A417" s="189"/>
      <c r="B417" s="172"/>
      <c r="C417" s="190" t="s">
        <v>127</v>
      </c>
      <c r="D417" s="190"/>
      <c r="E417" s="170"/>
      <c r="F417" s="170">
        <v>18765.2</v>
      </c>
      <c r="G417" s="190"/>
    </row>
    <row r="418" spans="1:6" ht="13.5">
      <c r="A418" s="189">
        <v>1</v>
      </c>
      <c r="B418" s="172">
        <v>40821</v>
      </c>
      <c r="C418" s="172" t="s">
        <v>123</v>
      </c>
      <c r="D418" s="174" t="s">
        <v>325</v>
      </c>
      <c r="E418" s="170">
        <v>-120</v>
      </c>
      <c r="F418" s="170">
        <f>F417+E418</f>
        <v>18645.2</v>
      </c>
    </row>
    <row r="419" spans="1:6" ht="13.5">
      <c r="A419" s="191">
        <f>A418+1</f>
        <v>2</v>
      </c>
      <c r="B419" s="172">
        <v>40821</v>
      </c>
      <c r="C419" s="172" t="s">
        <v>124</v>
      </c>
      <c r="D419" s="174"/>
      <c r="E419" s="170">
        <v>-1.5</v>
      </c>
      <c r="F419" s="170">
        <f aca="true" t="shared" si="23" ref="F419:F428">F418+E419</f>
        <v>18643.7</v>
      </c>
    </row>
    <row r="420" spans="1:6" ht="13.5">
      <c r="A420" s="191">
        <f aca="true" t="shared" si="24" ref="A420:A428">A419+1</f>
        <v>3</v>
      </c>
      <c r="B420" s="172">
        <v>40835</v>
      </c>
      <c r="C420" s="230" t="s">
        <v>326</v>
      </c>
      <c r="D420" s="174"/>
      <c r="E420" s="170">
        <v>-1712.35</v>
      </c>
      <c r="F420" s="170">
        <f t="shared" si="23"/>
        <v>16931.350000000002</v>
      </c>
    </row>
    <row r="421" spans="1:6" ht="13.5">
      <c r="A421" s="191">
        <f t="shared" si="24"/>
        <v>4</v>
      </c>
      <c r="B421" s="172">
        <v>40835</v>
      </c>
      <c r="C421" s="172" t="s">
        <v>124</v>
      </c>
      <c r="D421" s="174"/>
      <c r="E421" s="170">
        <v>-1.5</v>
      </c>
      <c r="F421" s="170">
        <f t="shared" si="23"/>
        <v>16929.850000000002</v>
      </c>
    </row>
    <row r="422" spans="1:6" ht="13.5">
      <c r="A422" s="191">
        <f t="shared" si="24"/>
        <v>5</v>
      </c>
      <c r="B422" s="172">
        <v>40841</v>
      </c>
      <c r="C422" s="194" t="s">
        <v>288</v>
      </c>
      <c r="D422" s="177" t="s">
        <v>79</v>
      </c>
      <c r="E422" s="170">
        <v>150</v>
      </c>
      <c r="F422" s="170">
        <f t="shared" si="23"/>
        <v>17079.850000000002</v>
      </c>
    </row>
    <row r="423" spans="1:6" ht="13.5">
      <c r="A423" s="191">
        <f t="shared" si="24"/>
        <v>6</v>
      </c>
      <c r="B423" s="172">
        <v>40843</v>
      </c>
      <c r="C423" s="231" t="s">
        <v>327</v>
      </c>
      <c r="D423" s="174"/>
      <c r="E423" s="170">
        <v>-1712.35</v>
      </c>
      <c r="F423" s="170">
        <f t="shared" si="23"/>
        <v>15367.500000000002</v>
      </c>
    </row>
    <row r="424" spans="1:6" ht="13.5">
      <c r="A424" s="191">
        <f t="shared" si="24"/>
        <v>7</v>
      </c>
      <c r="B424" s="172">
        <v>40843</v>
      </c>
      <c r="C424" s="172" t="s">
        <v>124</v>
      </c>
      <c r="D424" s="174"/>
      <c r="E424" s="170">
        <v>-1.5</v>
      </c>
      <c r="F424" s="170">
        <f t="shared" si="23"/>
        <v>15366.000000000002</v>
      </c>
    </row>
    <row r="425" spans="1:6" ht="13.5">
      <c r="A425" s="191">
        <f t="shared" si="24"/>
        <v>8</v>
      </c>
      <c r="B425" s="172">
        <v>40844</v>
      </c>
      <c r="C425" s="194" t="s">
        <v>288</v>
      </c>
      <c r="D425" s="174" t="s">
        <v>16</v>
      </c>
      <c r="E425" s="170">
        <v>150</v>
      </c>
      <c r="F425" s="170">
        <f t="shared" si="23"/>
        <v>15516.000000000002</v>
      </c>
    </row>
    <row r="426" spans="1:6" ht="13.5">
      <c r="A426" s="191">
        <f t="shared" si="24"/>
        <v>9</v>
      </c>
      <c r="B426" s="172">
        <v>40847</v>
      </c>
      <c r="C426" s="194" t="s">
        <v>288</v>
      </c>
      <c r="D426" s="174" t="s">
        <v>24</v>
      </c>
      <c r="E426" s="170">
        <v>150</v>
      </c>
      <c r="F426" s="170">
        <f t="shared" si="23"/>
        <v>15666.000000000002</v>
      </c>
    </row>
    <row r="427" spans="1:6" ht="13.5">
      <c r="A427" s="191">
        <f t="shared" si="24"/>
        <v>10</v>
      </c>
      <c r="B427" s="172">
        <v>40847</v>
      </c>
      <c r="C427" s="172" t="s">
        <v>122</v>
      </c>
      <c r="D427" s="174"/>
      <c r="E427" s="170">
        <v>-14</v>
      </c>
      <c r="F427" s="170">
        <f t="shared" si="23"/>
        <v>15652.000000000002</v>
      </c>
    </row>
    <row r="428" spans="1:6" ht="13.5">
      <c r="A428" s="191">
        <f t="shared" si="24"/>
        <v>11</v>
      </c>
      <c r="B428" s="172">
        <v>40847</v>
      </c>
      <c r="C428" s="172" t="s">
        <v>164</v>
      </c>
      <c r="D428" s="174"/>
      <c r="E428" s="170">
        <v>0.11</v>
      </c>
      <c r="F428" s="216">
        <f t="shared" si="23"/>
        <v>15652.110000000002</v>
      </c>
    </row>
    <row r="429" spans="1:7" ht="13.5">
      <c r="A429" s="197"/>
      <c r="B429" s="198"/>
      <c r="C429" s="197" t="s">
        <v>115</v>
      </c>
      <c r="D429" s="197"/>
      <c r="E429" s="199" t="s">
        <v>125</v>
      </c>
      <c r="F429" s="200">
        <f>F428</f>
        <v>15652.110000000002</v>
      </c>
      <c r="G429" s="170">
        <v>15652.110000000002</v>
      </c>
    </row>
    <row r="430" spans="1:6" ht="13.5">
      <c r="A430" s="1"/>
      <c r="B430" s="183"/>
      <c r="C430" s="197" t="s">
        <v>115</v>
      </c>
      <c r="D430" s="183"/>
      <c r="E430" s="183"/>
      <c r="F430" s="183"/>
    </row>
    <row r="431" spans="1:5" ht="12.75">
      <c r="A431" s="217"/>
      <c r="B431" s="183"/>
      <c r="C431" s="217" t="s">
        <v>278</v>
      </c>
      <c r="D431" s="183"/>
      <c r="E431" s="183"/>
    </row>
    <row r="432" spans="1:7" ht="16.5">
      <c r="A432" s="218" t="s">
        <v>302</v>
      </c>
      <c r="B432" s="219" t="s">
        <v>119</v>
      </c>
      <c r="C432" s="218" t="s">
        <v>120</v>
      </c>
      <c r="D432" s="220" t="s">
        <v>303</v>
      </c>
      <c r="E432" s="218" t="s">
        <v>113</v>
      </c>
      <c r="F432" s="168"/>
      <c r="G432" s="169"/>
    </row>
    <row r="433" spans="1:7" ht="13.5">
      <c r="A433" s="201">
        <v>21</v>
      </c>
      <c r="B433" s="172">
        <v>40700</v>
      </c>
      <c r="C433" s="194" t="s">
        <v>123</v>
      </c>
      <c r="D433" s="174" t="s">
        <v>102</v>
      </c>
      <c r="E433" s="170">
        <v>120</v>
      </c>
      <c r="F433" s="156"/>
      <c r="G433" s="155"/>
    </row>
    <row r="434" spans="1:6" ht="13.5">
      <c r="A434" s="201"/>
      <c r="B434" s="172"/>
      <c r="C434" s="183" t="s">
        <v>115</v>
      </c>
      <c r="D434" s="183"/>
      <c r="E434" s="183"/>
      <c r="F434" s="183"/>
    </row>
    <row r="435" spans="1:6" ht="13.5">
      <c r="A435" s="202" t="s">
        <v>126</v>
      </c>
      <c r="B435" s="202"/>
      <c r="C435" s="181" t="s">
        <v>328</v>
      </c>
      <c r="D435" s="181"/>
      <c r="E435" s="203"/>
      <c r="F435" s="204"/>
    </row>
    <row r="436" spans="1:7" ht="13.5">
      <c r="A436" s="201"/>
      <c r="B436" s="172"/>
      <c r="C436" s="190" t="s">
        <v>127</v>
      </c>
      <c r="D436" s="190"/>
      <c r="E436" s="170"/>
      <c r="F436" s="170">
        <v>107.17999999999992</v>
      </c>
      <c r="G436" s="170"/>
    </row>
    <row r="437" spans="1:6" ht="13.5">
      <c r="A437" s="201">
        <v>1</v>
      </c>
      <c r="B437" s="172"/>
      <c r="C437" s="221" t="s">
        <v>318</v>
      </c>
      <c r="D437" s="177"/>
      <c r="E437" s="170"/>
      <c r="F437" s="170">
        <f>F436+E437</f>
        <v>107.17999999999992</v>
      </c>
    </row>
    <row r="438" spans="1:7" ht="13.5">
      <c r="A438" s="205"/>
      <c r="B438" s="198"/>
      <c r="C438" s="205"/>
      <c r="D438" s="205"/>
      <c r="E438" s="199" t="s">
        <v>125</v>
      </c>
      <c r="F438" s="206">
        <f>F437</f>
        <v>107.17999999999992</v>
      </c>
      <c r="G438" s="170">
        <v>107.17999999999992</v>
      </c>
    </row>
    <row r="439" spans="1:6" ht="13.5">
      <c r="A439" s="201"/>
      <c r="B439" s="207"/>
      <c r="C439" s="201"/>
      <c r="D439" s="201"/>
      <c r="E439" s="208"/>
      <c r="F439" s="209"/>
    </row>
    <row r="440" spans="1:6" ht="12.75">
      <c r="A440" s="201"/>
      <c r="B440" s="210"/>
      <c r="C440" s="210"/>
      <c r="D440" s="202" t="s">
        <v>128</v>
      </c>
      <c r="E440" s="202"/>
      <c r="F440" s="202"/>
    </row>
    <row r="441" spans="1:6" ht="13.5">
      <c r="A441" s="210"/>
      <c r="B441" s="207"/>
      <c r="C441" s="201"/>
      <c r="D441" s="211" t="s">
        <v>129</v>
      </c>
      <c r="E441" s="199"/>
      <c r="F441" s="200">
        <f>F429</f>
        <v>15652.110000000002</v>
      </c>
    </row>
    <row r="442" spans="1:6" ht="13.5">
      <c r="A442" s="210"/>
      <c r="B442" s="207"/>
      <c r="C442" s="183"/>
      <c r="D442" s="212" t="s">
        <v>130</v>
      </c>
      <c r="E442" s="208"/>
      <c r="F442" s="213">
        <f>F438</f>
        <v>107.17999999999992</v>
      </c>
    </row>
    <row r="443" spans="1:7" ht="13.5">
      <c r="A443" s="214"/>
      <c r="B443" s="198"/>
      <c r="C443" s="211"/>
      <c r="D443" s="211"/>
      <c r="E443" s="199" t="s">
        <v>125</v>
      </c>
      <c r="F443" s="215">
        <f>SUM(F441:F442)</f>
        <v>15759.290000000003</v>
      </c>
      <c r="G443" s="159">
        <f>SUM(G429:G442)-F443</f>
        <v>0</v>
      </c>
    </row>
    <row r="445" spans="1:7" s="183" customFormat="1" ht="13.5">
      <c r="A445" s="179" t="s">
        <v>117</v>
      </c>
      <c r="B445" s="180"/>
      <c r="C445" s="181" t="s">
        <v>333</v>
      </c>
      <c r="D445" s="182"/>
      <c r="G445" s="184"/>
    </row>
    <row r="446" spans="1:7" s="183" customFormat="1" ht="16.5">
      <c r="A446" s="185" t="s">
        <v>118</v>
      </c>
      <c r="B446" s="186" t="s">
        <v>119</v>
      </c>
      <c r="C446" s="185" t="s">
        <v>120</v>
      </c>
      <c r="D446" s="187" t="s">
        <v>198</v>
      </c>
      <c r="E446" s="185" t="s">
        <v>113</v>
      </c>
      <c r="F446" s="185" t="s">
        <v>121</v>
      </c>
      <c r="G446"/>
    </row>
    <row r="447" spans="1:6" s="190" customFormat="1" ht="13.5">
      <c r="A447" s="189"/>
      <c r="B447" s="172"/>
      <c r="C447" s="190" t="s">
        <v>127</v>
      </c>
      <c r="E447" s="170"/>
      <c r="F447" s="170">
        <v>15652.110000000002</v>
      </c>
    </row>
    <row r="448" spans="1:7" s="190" customFormat="1" ht="13.5">
      <c r="A448" s="189">
        <v>1</v>
      </c>
      <c r="B448" s="172">
        <v>40848</v>
      </c>
      <c r="C448" s="194" t="s">
        <v>288</v>
      </c>
      <c r="D448" s="174" t="s">
        <v>259</v>
      </c>
      <c r="E448" s="170">
        <v>150</v>
      </c>
      <c r="F448" s="170">
        <f>F447+E448</f>
        <v>15802.110000000002</v>
      </c>
      <c r="G448"/>
    </row>
    <row r="449" spans="1:9" s="190" customFormat="1" ht="13.5">
      <c r="A449" s="191">
        <f>A448+1</f>
        <v>2</v>
      </c>
      <c r="B449" s="172">
        <v>40854</v>
      </c>
      <c r="C449" s="194" t="s">
        <v>288</v>
      </c>
      <c r="D449" s="174" t="s">
        <v>145</v>
      </c>
      <c r="E449" s="170">
        <v>150</v>
      </c>
      <c r="F449" s="170">
        <f aca="true" t="shared" si="25" ref="F449:F459">F448+E449</f>
        <v>15952.110000000002</v>
      </c>
      <c r="G449"/>
      <c r="H449" s="192"/>
      <c r="I449" s="193"/>
    </row>
    <row r="450" spans="1:9" s="190" customFormat="1" ht="13.5">
      <c r="A450" s="191">
        <f aca="true" t="shared" si="26" ref="A450:A513">A449+1</f>
        <v>3</v>
      </c>
      <c r="B450" s="172">
        <v>40855</v>
      </c>
      <c r="C450" s="194" t="s">
        <v>288</v>
      </c>
      <c r="D450" s="177" t="s">
        <v>8</v>
      </c>
      <c r="E450" s="170">
        <v>15</v>
      </c>
      <c r="F450" s="170">
        <f t="shared" si="25"/>
        <v>15967.110000000002</v>
      </c>
      <c r="G450"/>
      <c r="H450" s="192"/>
      <c r="I450" s="193"/>
    </row>
    <row r="451" spans="1:9" s="190" customFormat="1" ht="13.5">
      <c r="A451" s="191">
        <f t="shared" si="26"/>
        <v>4</v>
      </c>
      <c r="B451" s="172">
        <v>40855</v>
      </c>
      <c r="C451" s="194" t="s">
        <v>288</v>
      </c>
      <c r="D451" s="174" t="s">
        <v>205</v>
      </c>
      <c r="E451" s="170">
        <v>45</v>
      </c>
      <c r="F451" s="170">
        <f t="shared" si="25"/>
        <v>16012.110000000002</v>
      </c>
      <c r="G451"/>
      <c r="H451" s="192"/>
      <c r="I451" s="193"/>
    </row>
    <row r="452" spans="1:9" s="190" customFormat="1" ht="13.5">
      <c r="A452" s="191">
        <f t="shared" si="26"/>
        <v>5</v>
      </c>
      <c r="B452" s="172">
        <v>40855</v>
      </c>
      <c r="C452" s="194" t="s">
        <v>288</v>
      </c>
      <c r="D452" s="174" t="s">
        <v>5</v>
      </c>
      <c r="E452" s="170">
        <v>15</v>
      </c>
      <c r="F452" s="170">
        <f t="shared" si="25"/>
        <v>16027.110000000002</v>
      </c>
      <c r="G452"/>
      <c r="H452" s="192"/>
      <c r="I452" s="193"/>
    </row>
    <row r="453" spans="1:9" s="190" customFormat="1" ht="13.5">
      <c r="A453" s="191">
        <f t="shared" si="26"/>
        <v>6</v>
      </c>
      <c r="B453" s="172">
        <v>40855</v>
      </c>
      <c r="C453" s="194" t="s">
        <v>288</v>
      </c>
      <c r="D453" s="174" t="s">
        <v>89</v>
      </c>
      <c r="E453" s="170">
        <v>15</v>
      </c>
      <c r="F453" s="170">
        <f t="shared" si="25"/>
        <v>16042.110000000002</v>
      </c>
      <c r="G453"/>
      <c r="H453" s="192"/>
      <c r="I453" s="193"/>
    </row>
    <row r="454" spans="1:9" s="190" customFormat="1" ht="13.5">
      <c r="A454" s="191">
        <f t="shared" si="26"/>
        <v>7</v>
      </c>
      <c r="B454" s="172">
        <v>40855</v>
      </c>
      <c r="C454" s="194" t="s">
        <v>288</v>
      </c>
      <c r="D454" s="174" t="s">
        <v>17</v>
      </c>
      <c r="E454" s="170">
        <v>15</v>
      </c>
      <c r="F454" s="170">
        <f t="shared" si="25"/>
        <v>16057.110000000002</v>
      </c>
      <c r="G454"/>
      <c r="H454" s="192"/>
      <c r="I454" s="193"/>
    </row>
    <row r="455" spans="1:9" s="190" customFormat="1" ht="13.5">
      <c r="A455" s="191">
        <f t="shared" si="26"/>
        <v>8</v>
      </c>
      <c r="B455" s="172">
        <v>40855</v>
      </c>
      <c r="C455" s="194" t="s">
        <v>288</v>
      </c>
      <c r="D455" s="174" t="s">
        <v>76</v>
      </c>
      <c r="E455" s="170">
        <v>15</v>
      </c>
      <c r="F455" s="170">
        <f t="shared" si="25"/>
        <v>16072.110000000002</v>
      </c>
      <c r="G455"/>
      <c r="H455" s="192"/>
      <c r="I455" s="193"/>
    </row>
    <row r="456" spans="1:9" s="190" customFormat="1" ht="13.5">
      <c r="A456" s="191">
        <f t="shared" si="26"/>
        <v>9</v>
      </c>
      <c r="B456" s="172">
        <v>40855</v>
      </c>
      <c r="C456" s="194" t="s">
        <v>288</v>
      </c>
      <c r="D456" s="174" t="s">
        <v>54</v>
      </c>
      <c r="E456" s="170">
        <v>15</v>
      </c>
      <c r="F456" s="170">
        <f t="shared" si="25"/>
        <v>16087.110000000002</v>
      </c>
      <c r="G456"/>
      <c r="H456" s="192"/>
      <c r="I456" s="193"/>
    </row>
    <row r="457" spans="1:9" s="190" customFormat="1" ht="13.5">
      <c r="A457" s="191">
        <f t="shared" si="26"/>
        <v>10</v>
      </c>
      <c r="B457" s="172">
        <v>40855</v>
      </c>
      <c r="C457" s="194" t="s">
        <v>288</v>
      </c>
      <c r="D457" s="174" t="s">
        <v>267</v>
      </c>
      <c r="E457" s="170">
        <v>15</v>
      </c>
      <c r="F457" s="170">
        <f t="shared" si="25"/>
        <v>16102.110000000002</v>
      </c>
      <c r="G457"/>
      <c r="H457" s="192"/>
      <c r="I457" s="193"/>
    </row>
    <row r="458" spans="1:9" s="190" customFormat="1" ht="13.5">
      <c r="A458" s="191">
        <f t="shared" si="26"/>
        <v>11</v>
      </c>
      <c r="B458" s="172">
        <v>40855</v>
      </c>
      <c r="C458" s="194" t="s">
        <v>288</v>
      </c>
      <c r="D458" s="174" t="s">
        <v>199</v>
      </c>
      <c r="E458" s="170">
        <v>15</v>
      </c>
      <c r="F458" s="170">
        <f t="shared" si="25"/>
        <v>16117.110000000002</v>
      </c>
      <c r="G458"/>
      <c r="H458" s="192"/>
      <c r="I458" s="193"/>
    </row>
    <row r="459" spans="1:9" s="190" customFormat="1" ht="13.5">
      <c r="A459" s="191">
        <f t="shared" si="26"/>
        <v>12</v>
      </c>
      <c r="B459" s="172">
        <v>40856</v>
      </c>
      <c r="C459" s="194" t="s">
        <v>288</v>
      </c>
      <c r="D459" s="174" t="s">
        <v>215</v>
      </c>
      <c r="E459" s="170">
        <v>15</v>
      </c>
      <c r="F459" s="170">
        <f t="shared" si="25"/>
        <v>16132.110000000002</v>
      </c>
      <c r="G459"/>
      <c r="H459" s="192"/>
      <c r="I459" s="193"/>
    </row>
    <row r="460" spans="1:9" s="190" customFormat="1" ht="13.5">
      <c r="A460" s="191">
        <f t="shared" si="26"/>
        <v>13</v>
      </c>
      <c r="B460" s="172">
        <v>40857</v>
      </c>
      <c r="C460" s="194" t="s">
        <v>288</v>
      </c>
      <c r="D460" s="174" t="s">
        <v>145</v>
      </c>
      <c r="E460" s="170">
        <v>15</v>
      </c>
      <c r="F460" s="170">
        <f>F459+E460</f>
        <v>16147.110000000002</v>
      </c>
      <c r="G460"/>
      <c r="H460" s="192"/>
      <c r="I460" s="193"/>
    </row>
    <row r="461" spans="1:9" s="190" customFormat="1" ht="13.5">
      <c r="A461" s="191">
        <f t="shared" si="26"/>
        <v>14</v>
      </c>
      <c r="B461" s="172">
        <v>40857</v>
      </c>
      <c r="C461" s="194" t="s">
        <v>288</v>
      </c>
      <c r="D461" s="174" t="s">
        <v>183</v>
      </c>
      <c r="E461" s="170">
        <v>150</v>
      </c>
      <c r="F461" s="170">
        <f>F460+E461</f>
        <v>16297.110000000002</v>
      </c>
      <c r="G461"/>
      <c r="H461" s="192"/>
      <c r="I461" s="193"/>
    </row>
    <row r="462" spans="1:9" s="190" customFormat="1" ht="13.5">
      <c r="A462" s="191">
        <f t="shared" si="26"/>
        <v>15</v>
      </c>
      <c r="B462" s="172">
        <v>40857</v>
      </c>
      <c r="C462" s="194" t="s">
        <v>288</v>
      </c>
      <c r="D462" s="174" t="s">
        <v>180</v>
      </c>
      <c r="E462" s="170">
        <v>15</v>
      </c>
      <c r="F462" s="170">
        <f aca="true" t="shared" si="27" ref="F462:F525">F461+E462</f>
        <v>16312.110000000002</v>
      </c>
      <c r="G462"/>
      <c r="H462" s="192"/>
      <c r="I462" s="193"/>
    </row>
    <row r="463" spans="1:9" s="190" customFormat="1" ht="13.5">
      <c r="A463" s="191">
        <f t="shared" si="26"/>
        <v>16</v>
      </c>
      <c r="B463" s="172">
        <v>40860</v>
      </c>
      <c r="C463" s="172" t="s">
        <v>123</v>
      </c>
      <c r="D463" s="174" t="s">
        <v>10</v>
      </c>
      <c r="E463" s="170">
        <v>-37</v>
      </c>
      <c r="F463" s="170">
        <f t="shared" si="27"/>
        <v>16275.110000000002</v>
      </c>
      <c r="G463"/>
      <c r="H463" s="192"/>
      <c r="I463" s="193"/>
    </row>
    <row r="464" spans="1:9" s="190" customFormat="1" ht="13.5">
      <c r="A464" s="191">
        <f t="shared" si="26"/>
        <v>17</v>
      </c>
      <c r="B464" s="172">
        <v>40860</v>
      </c>
      <c r="C464" s="172" t="s">
        <v>124</v>
      </c>
      <c r="D464" s="174"/>
      <c r="E464" s="170">
        <v>-1.5</v>
      </c>
      <c r="F464" s="170">
        <f t="shared" si="27"/>
        <v>16273.610000000002</v>
      </c>
      <c r="G464"/>
      <c r="H464" s="192"/>
      <c r="I464" s="193"/>
    </row>
    <row r="465" spans="1:9" s="190" customFormat="1" ht="13.5">
      <c r="A465" s="191">
        <f t="shared" si="26"/>
        <v>18</v>
      </c>
      <c r="B465" s="172">
        <v>40861</v>
      </c>
      <c r="C465" s="194" t="s">
        <v>288</v>
      </c>
      <c r="D465" s="174" t="s">
        <v>150</v>
      </c>
      <c r="E465" s="170">
        <v>15</v>
      </c>
      <c r="F465" s="170">
        <f t="shared" si="27"/>
        <v>16288.610000000002</v>
      </c>
      <c r="G465"/>
      <c r="H465" s="192"/>
      <c r="I465" s="193"/>
    </row>
    <row r="466" spans="1:9" s="190" customFormat="1" ht="13.5">
      <c r="A466" s="191">
        <f t="shared" si="26"/>
        <v>19</v>
      </c>
      <c r="B466" s="172">
        <v>40861</v>
      </c>
      <c r="C466" s="194" t="s">
        <v>288</v>
      </c>
      <c r="D466" s="174" t="s">
        <v>39</v>
      </c>
      <c r="E466" s="170">
        <v>15</v>
      </c>
      <c r="F466" s="170">
        <f t="shared" si="27"/>
        <v>16303.610000000002</v>
      </c>
      <c r="G466"/>
      <c r="H466" s="192"/>
      <c r="I466" s="193"/>
    </row>
    <row r="467" spans="1:9" s="190" customFormat="1" ht="13.5">
      <c r="A467" s="191">
        <f>A466+1</f>
        <v>20</v>
      </c>
      <c r="B467" s="172">
        <v>40861</v>
      </c>
      <c r="C467" s="194" t="s">
        <v>288</v>
      </c>
      <c r="D467" s="174" t="s">
        <v>20</v>
      </c>
      <c r="E467" s="170">
        <v>15</v>
      </c>
      <c r="F467" s="170">
        <f>F466+E467</f>
        <v>16318.610000000002</v>
      </c>
      <c r="G467" s="170"/>
      <c r="H467" s="192"/>
      <c r="I467" s="193"/>
    </row>
    <row r="468" spans="1:9" s="190" customFormat="1" ht="13.5">
      <c r="A468" s="191">
        <f t="shared" si="26"/>
        <v>21</v>
      </c>
      <c r="B468" s="172">
        <v>40861</v>
      </c>
      <c r="C468" s="194" t="s">
        <v>288</v>
      </c>
      <c r="D468" s="174" t="s">
        <v>45</v>
      </c>
      <c r="E468" s="170">
        <v>15</v>
      </c>
      <c r="F468" s="170">
        <f t="shared" si="27"/>
        <v>16333.610000000002</v>
      </c>
      <c r="G468"/>
      <c r="H468" s="192"/>
      <c r="I468" s="193"/>
    </row>
    <row r="469" spans="1:9" s="190" customFormat="1" ht="13.5">
      <c r="A469" s="191">
        <f t="shared" si="26"/>
        <v>22</v>
      </c>
      <c r="B469" s="172">
        <v>40861</v>
      </c>
      <c r="C469" s="194" t="s">
        <v>288</v>
      </c>
      <c r="D469" s="174" t="s">
        <v>214</v>
      </c>
      <c r="E469" s="170">
        <v>15</v>
      </c>
      <c r="F469" s="170">
        <f t="shared" si="27"/>
        <v>16348.610000000002</v>
      </c>
      <c r="G469"/>
      <c r="H469" s="192"/>
      <c r="I469" s="193"/>
    </row>
    <row r="470" spans="1:9" s="190" customFormat="1" ht="13.5">
      <c r="A470" s="191">
        <f t="shared" si="26"/>
        <v>23</v>
      </c>
      <c r="B470" s="172">
        <v>40861</v>
      </c>
      <c r="C470" s="194" t="s">
        <v>288</v>
      </c>
      <c r="D470" s="174" t="s">
        <v>181</v>
      </c>
      <c r="E470" s="170">
        <v>15</v>
      </c>
      <c r="F470" s="170">
        <f t="shared" si="27"/>
        <v>16363.610000000002</v>
      </c>
      <c r="G470"/>
      <c r="H470" s="192"/>
      <c r="I470" s="193"/>
    </row>
    <row r="471" spans="1:9" s="190" customFormat="1" ht="13.5">
      <c r="A471" s="191">
        <f t="shared" si="26"/>
        <v>24</v>
      </c>
      <c r="B471" s="172">
        <v>40861</v>
      </c>
      <c r="C471" s="194" t="s">
        <v>288</v>
      </c>
      <c r="D471" s="174" t="s">
        <v>181</v>
      </c>
      <c r="E471" s="170">
        <v>150</v>
      </c>
      <c r="F471" s="170">
        <f t="shared" si="27"/>
        <v>16513.61</v>
      </c>
      <c r="G471"/>
      <c r="H471" s="192"/>
      <c r="I471" s="193"/>
    </row>
    <row r="472" spans="1:9" s="190" customFormat="1" ht="13.5">
      <c r="A472" s="191">
        <f t="shared" si="26"/>
        <v>25</v>
      </c>
      <c r="B472" s="172">
        <v>40861</v>
      </c>
      <c r="C472" s="194" t="s">
        <v>288</v>
      </c>
      <c r="D472" s="174" t="s">
        <v>79</v>
      </c>
      <c r="E472" s="170">
        <v>15</v>
      </c>
      <c r="F472" s="170">
        <f t="shared" si="27"/>
        <v>16528.61</v>
      </c>
      <c r="G472"/>
      <c r="H472" s="192"/>
      <c r="I472" s="193"/>
    </row>
    <row r="473" spans="1:9" s="190" customFormat="1" ht="13.5">
      <c r="A473" s="191">
        <f t="shared" si="26"/>
        <v>26</v>
      </c>
      <c r="B473" s="172">
        <v>40861</v>
      </c>
      <c r="C473" s="194" t="s">
        <v>288</v>
      </c>
      <c r="D473" s="174" t="s">
        <v>53</v>
      </c>
      <c r="E473" s="170">
        <v>15</v>
      </c>
      <c r="F473" s="170">
        <f t="shared" si="27"/>
        <v>16543.61</v>
      </c>
      <c r="G473"/>
      <c r="H473" s="192"/>
      <c r="I473" s="193"/>
    </row>
    <row r="474" spans="1:9" s="190" customFormat="1" ht="13.5">
      <c r="A474" s="191">
        <f t="shared" si="26"/>
        <v>27</v>
      </c>
      <c r="B474" s="172">
        <v>40861</v>
      </c>
      <c r="C474" s="194" t="s">
        <v>288</v>
      </c>
      <c r="D474" s="174" t="s">
        <v>59</v>
      </c>
      <c r="E474" s="170">
        <v>15</v>
      </c>
      <c r="F474" s="170">
        <f t="shared" si="27"/>
        <v>16558.61</v>
      </c>
      <c r="G474"/>
      <c r="H474" s="192"/>
      <c r="I474" s="193"/>
    </row>
    <row r="475" spans="1:9" s="190" customFormat="1" ht="13.5">
      <c r="A475" s="191">
        <f t="shared" si="26"/>
        <v>28</v>
      </c>
      <c r="B475" s="172">
        <v>40861</v>
      </c>
      <c r="C475" s="194" t="s">
        <v>288</v>
      </c>
      <c r="D475" s="174" t="s">
        <v>81</v>
      </c>
      <c r="E475" s="170">
        <v>15</v>
      </c>
      <c r="F475" s="170">
        <f t="shared" si="27"/>
        <v>16573.61</v>
      </c>
      <c r="G475"/>
      <c r="H475" s="192"/>
      <c r="I475" s="193"/>
    </row>
    <row r="476" spans="1:9" s="190" customFormat="1" ht="13.5">
      <c r="A476" s="191">
        <f t="shared" si="26"/>
        <v>29</v>
      </c>
      <c r="B476" s="172">
        <v>40861</v>
      </c>
      <c r="C476" s="194" t="s">
        <v>288</v>
      </c>
      <c r="D476" s="174" t="s">
        <v>143</v>
      </c>
      <c r="E476" s="170">
        <v>15</v>
      </c>
      <c r="F476" s="170">
        <f t="shared" si="27"/>
        <v>16588.61</v>
      </c>
      <c r="G476"/>
      <c r="H476" s="192"/>
      <c r="I476" s="193"/>
    </row>
    <row r="477" spans="1:9" s="190" customFormat="1" ht="13.5">
      <c r="A477" s="191">
        <f t="shared" si="26"/>
        <v>30</v>
      </c>
      <c r="B477" s="172">
        <v>40861</v>
      </c>
      <c r="C477" s="194" t="s">
        <v>288</v>
      </c>
      <c r="D477" s="174" t="s">
        <v>208</v>
      </c>
      <c r="E477" s="170">
        <v>15</v>
      </c>
      <c r="F477" s="170">
        <f t="shared" si="27"/>
        <v>16603.61</v>
      </c>
      <c r="G477"/>
      <c r="H477" s="192"/>
      <c r="I477" s="193"/>
    </row>
    <row r="478" spans="1:9" s="190" customFormat="1" ht="13.5">
      <c r="A478" s="191">
        <f t="shared" si="26"/>
        <v>31</v>
      </c>
      <c r="B478" s="172">
        <v>40861</v>
      </c>
      <c r="C478" s="194" t="s">
        <v>288</v>
      </c>
      <c r="D478" s="174" t="s">
        <v>112</v>
      </c>
      <c r="E478" s="170">
        <v>15</v>
      </c>
      <c r="F478" s="170">
        <f t="shared" si="27"/>
        <v>16618.61</v>
      </c>
      <c r="G478"/>
      <c r="H478" s="192"/>
      <c r="I478" s="193"/>
    </row>
    <row r="479" spans="1:9" s="190" customFormat="1" ht="13.5">
      <c r="A479" s="191">
        <f t="shared" si="26"/>
        <v>32</v>
      </c>
      <c r="B479" s="172">
        <v>40861</v>
      </c>
      <c r="C479" s="194" t="s">
        <v>288</v>
      </c>
      <c r="D479" s="174" t="s">
        <v>269</v>
      </c>
      <c r="E479" s="170">
        <v>15</v>
      </c>
      <c r="F479" s="170">
        <f t="shared" si="27"/>
        <v>16633.61</v>
      </c>
      <c r="G479"/>
      <c r="H479" s="192"/>
      <c r="I479" s="193"/>
    </row>
    <row r="480" spans="1:9" s="190" customFormat="1" ht="13.5">
      <c r="A480" s="191">
        <f t="shared" si="26"/>
        <v>33</v>
      </c>
      <c r="B480" s="172">
        <v>40862</v>
      </c>
      <c r="C480" s="194" t="s">
        <v>288</v>
      </c>
      <c r="D480" s="174" t="s">
        <v>27</v>
      </c>
      <c r="E480" s="170">
        <v>15</v>
      </c>
      <c r="F480" s="170">
        <f t="shared" si="27"/>
        <v>16648.61</v>
      </c>
      <c r="G480"/>
      <c r="H480" s="192"/>
      <c r="I480" s="193"/>
    </row>
    <row r="481" spans="1:9" s="190" customFormat="1" ht="13.5">
      <c r="A481" s="191">
        <f t="shared" si="26"/>
        <v>34</v>
      </c>
      <c r="B481" s="172">
        <v>40862</v>
      </c>
      <c r="C481" s="194" t="s">
        <v>288</v>
      </c>
      <c r="D481" s="174" t="s">
        <v>16</v>
      </c>
      <c r="E481" s="170">
        <v>15</v>
      </c>
      <c r="F481" s="170">
        <f t="shared" si="27"/>
        <v>16663.61</v>
      </c>
      <c r="G481"/>
      <c r="H481" s="192"/>
      <c r="I481" s="193"/>
    </row>
    <row r="482" spans="1:9" s="190" customFormat="1" ht="13.5">
      <c r="A482" s="191">
        <f t="shared" si="26"/>
        <v>35</v>
      </c>
      <c r="B482" s="172">
        <v>40862</v>
      </c>
      <c r="C482" s="194" t="s">
        <v>288</v>
      </c>
      <c r="D482" s="174" t="s">
        <v>68</v>
      </c>
      <c r="E482" s="170">
        <v>15</v>
      </c>
      <c r="F482" s="170">
        <f t="shared" si="27"/>
        <v>16678.61</v>
      </c>
      <c r="G482"/>
      <c r="H482" s="192"/>
      <c r="I482" s="193"/>
    </row>
    <row r="483" spans="1:9" s="190" customFormat="1" ht="13.5">
      <c r="A483" s="191">
        <f t="shared" si="26"/>
        <v>36</v>
      </c>
      <c r="B483" s="172">
        <v>40862</v>
      </c>
      <c r="C483" s="194" t="s">
        <v>288</v>
      </c>
      <c r="D483" s="174" t="s">
        <v>332</v>
      </c>
      <c r="E483" s="170">
        <v>45</v>
      </c>
      <c r="F483" s="170">
        <f t="shared" si="27"/>
        <v>16723.61</v>
      </c>
      <c r="G483"/>
      <c r="H483" s="192"/>
      <c r="I483" s="193"/>
    </row>
    <row r="484" spans="1:9" s="190" customFormat="1" ht="13.5">
      <c r="A484" s="191">
        <f t="shared" si="26"/>
        <v>37</v>
      </c>
      <c r="B484" s="172">
        <v>40862</v>
      </c>
      <c r="C484" s="194" t="s">
        <v>288</v>
      </c>
      <c r="D484" s="174" t="s">
        <v>99</v>
      </c>
      <c r="E484" s="170">
        <v>15</v>
      </c>
      <c r="F484" s="170">
        <f t="shared" si="27"/>
        <v>16738.61</v>
      </c>
      <c r="G484"/>
      <c r="H484" s="192"/>
      <c r="I484" s="193"/>
    </row>
    <row r="485" spans="1:9" s="190" customFormat="1" ht="13.5">
      <c r="A485" s="191">
        <f t="shared" si="26"/>
        <v>38</v>
      </c>
      <c r="B485" s="172">
        <v>40862</v>
      </c>
      <c r="C485" s="194" t="s">
        <v>288</v>
      </c>
      <c r="D485" s="174" t="s">
        <v>6</v>
      </c>
      <c r="E485" s="170">
        <v>15</v>
      </c>
      <c r="F485" s="170">
        <f t="shared" si="27"/>
        <v>16753.61</v>
      </c>
      <c r="G485"/>
      <c r="H485" s="192"/>
      <c r="I485" s="193"/>
    </row>
    <row r="486" spans="1:9" s="190" customFormat="1" ht="13.5">
      <c r="A486" s="191">
        <f t="shared" si="26"/>
        <v>39</v>
      </c>
      <c r="B486" s="172">
        <v>40862</v>
      </c>
      <c r="C486" s="194" t="s">
        <v>288</v>
      </c>
      <c r="D486" s="174" t="s">
        <v>96</v>
      </c>
      <c r="E486" s="170">
        <v>15</v>
      </c>
      <c r="F486" s="170">
        <f t="shared" si="27"/>
        <v>16768.61</v>
      </c>
      <c r="G486"/>
      <c r="H486" s="192"/>
      <c r="I486" s="193"/>
    </row>
    <row r="487" spans="1:9" s="190" customFormat="1" ht="13.5">
      <c r="A487" s="191">
        <f t="shared" si="26"/>
        <v>40</v>
      </c>
      <c r="B487" s="172">
        <v>40862</v>
      </c>
      <c r="C487" s="194" t="s">
        <v>288</v>
      </c>
      <c r="D487" s="174" t="s">
        <v>82</v>
      </c>
      <c r="E487" s="170">
        <v>15</v>
      </c>
      <c r="F487" s="170">
        <f t="shared" si="27"/>
        <v>16783.61</v>
      </c>
      <c r="G487"/>
      <c r="H487" s="192"/>
      <c r="I487" s="193"/>
    </row>
    <row r="488" spans="1:9" s="190" customFormat="1" ht="13.5">
      <c r="A488" s="191">
        <f t="shared" si="26"/>
        <v>41</v>
      </c>
      <c r="B488" s="172">
        <v>40862</v>
      </c>
      <c r="C488" s="194" t="s">
        <v>288</v>
      </c>
      <c r="D488" s="174" t="s">
        <v>31</v>
      </c>
      <c r="E488" s="170">
        <v>15</v>
      </c>
      <c r="F488" s="170">
        <f t="shared" si="27"/>
        <v>16798.61</v>
      </c>
      <c r="G488"/>
      <c r="H488" s="192"/>
      <c r="I488" s="193"/>
    </row>
    <row r="489" spans="1:9" s="190" customFormat="1" ht="13.5">
      <c r="A489" s="191">
        <f t="shared" si="26"/>
        <v>42</v>
      </c>
      <c r="B489" s="172">
        <v>40862</v>
      </c>
      <c r="C489" s="194" t="s">
        <v>288</v>
      </c>
      <c r="D489" s="174" t="s">
        <v>10</v>
      </c>
      <c r="E489" s="170">
        <v>15</v>
      </c>
      <c r="F489" s="170">
        <f t="shared" si="27"/>
        <v>16813.61</v>
      </c>
      <c r="G489"/>
      <c r="H489" s="192"/>
      <c r="I489" s="193"/>
    </row>
    <row r="490" spans="1:9" s="190" customFormat="1" ht="12.75" customHeight="1">
      <c r="A490" s="191">
        <f t="shared" si="26"/>
        <v>43</v>
      </c>
      <c r="B490" s="172">
        <v>40862</v>
      </c>
      <c r="C490" s="194" t="s">
        <v>288</v>
      </c>
      <c r="D490" s="174" t="s">
        <v>62</v>
      </c>
      <c r="E490" s="170">
        <v>15</v>
      </c>
      <c r="F490" s="170">
        <f t="shared" si="27"/>
        <v>16828.61</v>
      </c>
      <c r="G490"/>
      <c r="H490" s="192"/>
      <c r="I490" s="193"/>
    </row>
    <row r="491" spans="1:7" s="190" customFormat="1" ht="13.5">
      <c r="A491" s="191">
        <f t="shared" si="26"/>
        <v>44</v>
      </c>
      <c r="B491" s="172">
        <v>40862</v>
      </c>
      <c r="C491" s="194" t="s">
        <v>288</v>
      </c>
      <c r="D491" s="174" t="s">
        <v>84</v>
      </c>
      <c r="E491" s="170">
        <v>15</v>
      </c>
      <c r="F491" s="170">
        <f t="shared" si="27"/>
        <v>16843.61</v>
      </c>
      <c r="G491"/>
    </row>
    <row r="492" spans="1:7" s="190" customFormat="1" ht="13.5">
      <c r="A492" s="191">
        <f t="shared" si="26"/>
        <v>45</v>
      </c>
      <c r="B492" s="172">
        <v>40862</v>
      </c>
      <c r="C492" s="194" t="s">
        <v>288</v>
      </c>
      <c r="D492" s="174" t="s">
        <v>28</v>
      </c>
      <c r="E492" s="170">
        <v>15</v>
      </c>
      <c r="F492" s="170">
        <f t="shared" si="27"/>
        <v>16858.61</v>
      </c>
      <c r="G492"/>
    </row>
    <row r="493" spans="1:7" s="190" customFormat="1" ht="13.5">
      <c r="A493" s="191">
        <f t="shared" si="26"/>
        <v>46</v>
      </c>
      <c r="B493" s="172">
        <v>40862</v>
      </c>
      <c r="C493" s="194" t="s">
        <v>288</v>
      </c>
      <c r="D493" s="174" t="s">
        <v>25</v>
      </c>
      <c r="E493" s="170">
        <v>15</v>
      </c>
      <c r="F493" s="170">
        <f t="shared" si="27"/>
        <v>16873.61</v>
      </c>
      <c r="G493"/>
    </row>
    <row r="494" spans="1:7" s="190" customFormat="1" ht="13.5">
      <c r="A494" s="191">
        <f t="shared" si="26"/>
        <v>47</v>
      </c>
      <c r="B494" s="172">
        <v>40862</v>
      </c>
      <c r="C494" s="194" t="s">
        <v>288</v>
      </c>
      <c r="D494" s="174" t="s">
        <v>188</v>
      </c>
      <c r="E494" s="170">
        <v>15</v>
      </c>
      <c r="F494" s="170">
        <f t="shared" si="27"/>
        <v>16888.61</v>
      </c>
      <c r="G494"/>
    </row>
    <row r="495" spans="1:7" s="190" customFormat="1" ht="13.5">
      <c r="A495" s="191">
        <f t="shared" si="26"/>
        <v>48</v>
      </c>
      <c r="B495" s="172">
        <v>40863</v>
      </c>
      <c r="C495" s="194" t="s">
        <v>288</v>
      </c>
      <c r="D495" s="174" t="s">
        <v>43</v>
      </c>
      <c r="E495" s="170">
        <v>15</v>
      </c>
      <c r="F495" s="170">
        <f t="shared" si="27"/>
        <v>16903.61</v>
      </c>
      <c r="G495"/>
    </row>
    <row r="496" spans="1:7" s="190" customFormat="1" ht="13.5">
      <c r="A496" s="191">
        <f t="shared" si="26"/>
        <v>49</v>
      </c>
      <c r="B496" s="172">
        <v>40863</v>
      </c>
      <c r="C496" s="194" t="s">
        <v>288</v>
      </c>
      <c r="D496" s="174" t="s">
        <v>66</v>
      </c>
      <c r="E496" s="170">
        <v>15</v>
      </c>
      <c r="F496" s="170">
        <f t="shared" si="27"/>
        <v>16918.61</v>
      </c>
      <c r="G496"/>
    </row>
    <row r="497" spans="1:7" s="190" customFormat="1" ht="13.5">
      <c r="A497" s="191">
        <f t="shared" si="26"/>
        <v>50</v>
      </c>
      <c r="B497" s="172">
        <v>40863</v>
      </c>
      <c r="C497" s="194" t="s">
        <v>288</v>
      </c>
      <c r="D497" s="174" t="s">
        <v>12</v>
      </c>
      <c r="E497" s="170">
        <v>15</v>
      </c>
      <c r="F497" s="170">
        <f t="shared" si="27"/>
        <v>16933.61</v>
      </c>
      <c r="G497"/>
    </row>
    <row r="498" spans="1:7" s="190" customFormat="1" ht="13.5">
      <c r="A498" s="191">
        <f t="shared" si="26"/>
        <v>51</v>
      </c>
      <c r="B498" s="172">
        <v>40863</v>
      </c>
      <c r="C498" s="194" t="s">
        <v>288</v>
      </c>
      <c r="D498" s="174" t="s">
        <v>18</v>
      </c>
      <c r="E498" s="170">
        <v>15</v>
      </c>
      <c r="F498" s="170">
        <f t="shared" si="27"/>
        <v>16948.61</v>
      </c>
      <c r="G498"/>
    </row>
    <row r="499" spans="1:7" s="190" customFormat="1" ht="13.5">
      <c r="A499" s="191">
        <f t="shared" si="26"/>
        <v>52</v>
      </c>
      <c r="B499" s="172">
        <v>40863</v>
      </c>
      <c r="C499" s="194" t="s">
        <v>288</v>
      </c>
      <c r="D499" s="174" t="s">
        <v>149</v>
      </c>
      <c r="E499" s="170">
        <v>15</v>
      </c>
      <c r="F499" s="170">
        <f t="shared" si="27"/>
        <v>16963.61</v>
      </c>
      <c r="G499"/>
    </row>
    <row r="500" spans="1:7" s="190" customFormat="1" ht="13.5">
      <c r="A500" s="191">
        <f t="shared" si="26"/>
        <v>53</v>
      </c>
      <c r="B500" s="172">
        <v>40863</v>
      </c>
      <c r="C500" s="194" t="s">
        <v>288</v>
      </c>
      <c r="D500" s="174" t="s">
        <v>184</v>
      </c>
      <c r="E500" s="170">
        <v>15</v>
      </c>
      <c r="F500" s="170">
        <f t="shared" si="27"/>
        <v>16978.61</v>
      </c>
      <c r="G500"/>
    </row>
    <row r="501" spans="1:7" s="190" customFormat="1" ht="13.5">
      <c r="A501" s="191">
        <f t="shared" si="26"/>
        <v>54</v>
      </c>
      <c r="B501" s="172">
        <v>40863</v>
      </c>
      <c r="C501" s="194" t="s">
        <v>288</v>
      </c>
      <c r="D501" s="174" t="s">
        <v>184</v>
      </c>
      <c r="E501" s="170">
        <v>150</v>
      </c>
      <c r="F501" s="170">
        <f t="shared" si="27"/>
        <v>17128.61</v>
      </c>
      <c r="G501"/>
    </row>
    <row r="502" spans="1:7" s="190" customFormat="1" ht="13.5">
      <c r="A502" s="191">
        <f t="shared" si="26"/>
        <v>55</v>
      </c>
      <c r="B502" s="172">
        <v>40863</v>
      </c>
      <c r="C502" s="194" t="s">
        <v>288</v>
      </c>
      <c r="D502" s="174" t="s">
        <v>60</v>
      </c>
      <c r="E502" s="170">
        <v>15</v>
      </c>
      <c r="F502" s="170">
        <f t="shared" si="27"/>
        <v>17143.61</v>
      </c>
      <c r="G502"/>
    </row>
    <row r="503" spans="1:7" s="190" customFormat="1" ht="13.5">
      <c r="A503" s="191">
        <f t="shared" si="26"/>
        <v>56</v>
      </c>
      <c r="B503" s="172">
        <v>40863</v>
      </c>
      <c r="C503" s="194" t="s">
        <v>288</v>
      </c>
      <c r="D503" s="174" t="s">
        <v>133</v>
      </c>
      <c r="E503" s="170">
        <v>15</v>
      </c>
      <c r="F503" s="170">
        <f t="shared" si="27"/>
        <v>17158.61</v>
      </c>
      <c r="G503"/>
    </row>
    <row r="504" spans="1:7" s="190" customFormat="1" ht="13.5">
      <c r="A504" s="191">
        <f t="shared" si="26"/>
        <v>57</v>
      </c>
      <c r="B504" s="172">
        <v>40863</v>
      </c>
      <c r="C504" s="194" t="s">
        <v>288</v>
      </c>
      <c r="D504" s="174" t="s">
        <v>70</v>
      </c>
      <c r="E504" s="170">
        <v>15</v>
      </c>
      <c r="F504" s="170">
        <f t="shared" si="27"/>
        <v>17173.61</v>
      </c>
      <c r="G504"/>
    </row>
    <row r="505" spans="1:8" s="190" customFormat="1" ht="13.5">
      <c r="A505" s="191">
        <f t="shared" si="26"/>
        <v>58</v>
      </c>
      <c r="B505" s="172">
        <v>40863</v>
      </c>
      <c r="C505" s="194" t="s">
        <v>288</v>
      </c>
      <c r="D505" s="174" t="s">
        <v>155</v>
      </c>
      <c r="E505" s="170">
        <v>150</v>
      </c>
      <c r="F505" s="170">
        <f t="shared" si="27"/>
        <v>17323.61</v>
      </c>
      <c r="G505"/>
      <c r="H505" s="196"/>
    </row>
    <row r="506" spans="1:7" s="190" customFormat="1" ht="13.5">
      <c r="A506" s="191">
        <f t="shared" si="26"/>
        <v>59</v>
      </c>
      <c r="B506" s="172">
        <v>40864</v>
      </c>
      <c r="C506" s="194" t="s">
        <v>288</v>
      </c>
      <c r="D506" s="174" t="s">
        <v>3</v>
      </c>
      <c r="E506" s="170">
        <v>15</v>
      </c>
      <c r="F506" s="170">
        <f t="shared" si="27"/>
        <v>17338.61</v>
      </c>
      <c r="G506"/>
    </row>
    <row r="507" spans="1:7" s="190" customFormat="1" ht="13.5">
      <c r="A507" s="191">
        <f t="shared" si="26"/>
        <v>60</v>
      </c>
      <c r="B507" s="172">
        <v>40864</v>
      </c>
      <c r="C507" s="194" t="s">
        <v>288</v>
      </c>
      <c r="D507" s="174" t="s">
        <v>44</v>
      </c>
      <c r="E507" s="170">
        <v>15</v>
      </c>
      <c r="F507" s="170">
        <f t="shared" si="27"/>
        <v>17353.61</v>
      </c>
      <c r="G507"/>
    </row>
    <row r="508" spans="1:7" s="190" customFormat="1" ht="13.5">
      <c r="A508" s="191">
        <f t="shared" si="26"/>
        <v>61</v>
      </c>
      <c r="B508" s="172">
        <v>40864</v>
      </c>
      <c r="C508" s="194" t="s">
        <v>288</v>
      </c>
      <c r="D508" s="174" t="s">
        <v>41</v>
      </c>
      <c r="E508" s="170">
        <v>15</v>
      </c>
      <c r="F508" s="170">
        <f t="shared" si="27"/>
        <v>17368.61</v>
      </c>
      <c r="G508"/>
    </row>
    <row r="509" spans="1:7" s="190" customFormat="1" ht="13.5">
      <c r="A509" s="191">
        <f t="shared" si="26"/>
        <v>62</v>
      </c>
      <c r="B509" s="172">
        <v>40864</v>
      </c>
      <c r="C509" s="194" t="s">
        <v>288</v>
      </c>
      <c r="D509" s="174" t="s">
        <v>50</v>
      </c>
      <c r="E509" s="170">
        <v>15</v>
      </c>
      <c r="F509" s="170">
        <f t="shared" si="27"/>
        <v>17383.61</v>
      </c>
      <c r="G509"/>
    </row>
    <row r="510" spans="1:7" s="190" customFormat="1" ht="13.5">
      <c r="A510" s="191">
        <f t="shared" si="26"/>
        <v>63</v>
      </c>
      <c r="B510" s="172">
        <v>40864</v>
      </c>
      <c r="C510" s="194" t="s">
        <v>288</v>
      </c>
      <c r="D510" s="174" t="s">
        <v>147</v>
      </c>
      <c r="E510" s="170">
        <v>15</v>
      </c>
      <c r="F510" s="170">
        <f t="shared" si="27"/>
        <v>17398.61</v>
      </c>
      <c r="G510"/>
    </row>
    <row r="511" spans="1:7" s="190" customFormat="1" ht="13.5">
      <c r="A511" s="191">
        <f t="shared" si="26"/>
        <v>64</v>
      </c>
      <c r="B511" s="172">
        <v>40864</v>
      </c>
      <c r="C511" s="194" t="s">
        <v>288</v>
      </c>
      <c r="D511" s="174" t="s">
        <v>72</v>
      </c>
      <c r="E511" s="170">
        <v>15</v>
      </c>
      <c r="F511" s="170">
        <f t="shared" si="27"/>
        <v>17413.61</v>
      </c>
      <c r="G511"/>
    </row>
    <row r="512" spans="1:7" s="190" customFormat="1" ht="13.5">
      <c r="A512" s="191">
        <f t="shared" si="26"/>
        <v>65</v>
      </c>
      <c r="B512" s="172">
        <v>40864</v>
      </c>
      <c r="C512" s="172" t="s">
        <v>334</v>
      </c>
      <c r="D512" s="174"/>
      <c r="E512" s="170">
        <v>-236.11</v>
      </c>
      <c r="F512" s="170">
        <f t="shared" si="27"/>
        <v>17177.5</v>
      </c>
      <c r="G512"/>
    </row>
    <row r="513" spans="1:7" s="190" customFormat="1" ht="13.5">
      <c r="A513" s="191">
        <f t="shared" si="26"/>
        <v>66</v>
      </c>
      <c r="B513" s="172">
        <v>40864</v>
      </c>
      <c r="C513" s="172" t="s">
        <v>124</v>
      </c>
      <c r="D513" s="174"/>
      <c r="E513" s="170">
        <v>-1.5</v>
      </c>
      <c r="F513" s="170">
        <f t="shared" si="27"/>
        <v>17176</v>
      </c>
      <c r="G513"/>
    </row>
    <row r="514" spans="1:7" s="190" customFormat="1" ht="13.5">
      <c r="A514" s="191">
        <f aca="true" t="shared" si="28" ref="A514:A554">A513+1</f>
        <v>67</v>
      </c>
      <c r="B514" s="172">
        <v>40865</v>
      </c>
      <c r="C514" s="172" t="s">
        <v>123</v>
      </c>
      <c r="D514" s="174" t="s">
        <v>23</v>
      </c>
      <c r="E514" s="170">
        <v>120</v>
      </c>
      <c r="F514" s="170">
        <f t="shared" si="27"/>
        <v>17296</v>
      </c>
      <c r="G514"/>
    </row>
    <row r="515" spans="1:9" s="190" customFormat="1" ht="13.5">
      <c r="A515" s="191">
        <f t="shared" si="28"/>
        <v>68</v>
      </c>
      <c r="B515" s="172">
        <v>40865</v>
      </c>
      <c r="C515" s="194" t="s">
        <v>288</v>
      </c>
      <c r="D515" s="174" t="s">
        <v>23</v>
      </c>
      <c r="E515" s="170">
        <v>15</v>
      </c>
      <c r="F515" s="170">
        <f t="shared" si="27"/>
        <v>17311</v>
      </c>
      <c r="G515"/>
      <c r="H515" s="177"/>
      <c r="I515" s="174"/>
    </row>
    <row r="516" spans="1:9" s="190" customFormat="1" ht="13.5">
      <c r="A516" s="191">
        <f t="shared" si="28"/>
        <v>69</v>
      </c>
      <c r="B516" s="172">
        <v>40865</v>
      </c>
      <c r="C516" s="194" t="s">
        <v>288</v>
      </c>
      <c r="D516" s="174" t="s">
        <v>48</v>
      </c>
      <c r="E516" s="170">
        <v>15</v>
      </c>
      <c r="F516" s="170">
        <f t="shared" si="27"/>
        <v>17326</v>
      </c>
      <c r="G516"/>
      <c r="H516" s="177"/>
      <c r="I516" s="174"/>
    </row>
    <row r="517" spans="1:9" s="190" customFormat="1" ht="13.5">
      <c r="A517" s="191">
        <f t="shared" si="28"/>
        <v>70</v>
      </c>
      <c r="B517" s="172">
        <v>40865</v>
      </c>
      <c r="C517" s="172" t="s">
        <v>123</v>
      </c>
      <c r="D517" s="174" t="s">
        <v>5</v>
      </c>
      <c r="E517" s="170">
        <v>120</v>
      </c>
      <c r="F517" s="170">
        <f t="shared" si="27"/>
        <v>17446</v>
      </c>
      <c r="G517"/>
      <c r="H517" s="177"/>
      <c r="I517" s="174"/>
    </row>
    <row r="518" spans="1:9" s="190" customFormat="1" ht="13.5">
      <c r="A518" s="191">
        <f t="shared" si="28"/>
        <v>71</v>
      </c>
      <c r="B518" s="172">
        <v>40865</v>
      </c>
      <c r="C518" s="194" t="s">
        <v>288</v>
      </c>
      <c r="D518" s="174" t="s">
        <v>56</v>
      </c>
      <c r="E518" s="170">
        <v>15</v>
      </c>
      <c r="F518" s="170">
        <f t="shared" si="27"/>
        <v>17461</v>
      </c>
      <c r="G518"/>
      <c r="H518" s="177"/>
      <c r="I518" s="174"/>
    </row>
    <row r="519" spans="1:9" s="190" customFormat="1" ht="13.5">
      <c r="A519" s="191">
        <f t="shared" si="28"/>
        <v>72</v>
      </c>
      <c r="B519" s="172">
        <v>40865</v>
      </c>
      <c r="C519" s="221" t="s">
        <v>296</v>
      </c>
      <c r="D519" s="174"/>
      <c r="E519" s="170">
        <v>-1500</v>
      </c>
      <c r="F519" s="170">
        <f t="shared" si="27"/>
        <v>15961</v>
      </c>
      <c r="G519"/>
      <c r="H519" s="177"/>
      <c r="I519" s="174"/>
    </row>
    <row r="520" spans="1:9" s="190" customFormat="1" ht="13.5">
      <c r="A520" s="191">
        <f t="shared" si="28"/>
        <v>73</v>
      </c>
      <c r="B520" s="172">
        <v>40866</v>
      </c>
      <c r="C520" s="221" t="s">
        <v>296</v>
      </c>
      <c r="D520" s="177"/>
      <c r="E520" s="170">
        <v>-500</v>
      </c>
      <c r="F520" s="170">
        <f t="shared" si="27"/>
        <v>15461</v>
      </c>
      <c r="G520"/>
      <c r="H520" s="177"/>
      <c r="I520" s="174"/>
    </row>
    <row r="521" spans="1:9" s="190" customFormat="1" ht="13.5">
      <c r="A521" s="191">
        <f t="shared" si="28"/>
        <v>74</v>
      </c>
      <c r="B521" s="172">
        <v>40868</v>
      </c>
      <c r="C521" s="194" t="s">
        <v>288</v>
      </c>
      <c r="D521" s="174" t="s">
        <v>85</v>
      </c>
      <c r="E521" s="170">
        <v>15</v>
      </c>
      <c r="F521" s="170">
        <f t="shared" si="27"/>
        <v>15476</v>
      </c>
      <c r="G521"/>
      <c r="H521" s="177"/>
      <c r="I521" s="174"/>
    </row>
    <row r="522" spans="1:9" s="190" customFormat="1" ht="13.5">
      <c r="A522" s="191">
        <f t="shared" si="28"/>
        <v>75</v>
      </c>
      <c r="B522" s="172">
        <v>40870</v>
      </c>
      <c r="C522" s="194" t="s">
        <v>288</v>
      </c>
      <c r="D522" s="174" t="s">
        <v>147</v>
      </c>
      <c r="E522" s="170">
        <v>150</v>
      </c>
      <c r="F522" s="170">
        <f t="shared" si="27"/>
        <v>15626</v>
      </c>
      <c r="G522"/>
      <c r="H522" s="177"/>
      <c r="I522" s="174"/>
    </row>
    <row r="523" spans="1:9" s="190" customFormat="1" ht="13.5">
      <c r="A523" s="191">
        <f t="shared" si="28"/>
        <v>76</v>
      </c>
      <c r="B523" s="172">
        <v>40871</v>
      </c>
      <c r="C523" s="194" t="s">
        <v>288</v>
      </c>
      <c r="D523" s="174" t="s">
        <v>8</v>
      </c>
      <c r="E523" s="170">
        <v>150</v>
      </c>
      <c r="F523" s="170">
        <f t="shared" si="27"/>
        <v>15776</v>
      </c>
      <c r="G523"/>
      <c r="H523" s="177"/>
      <c r="I523" s="174"/>
    </row>
    <row r="524" spans="1:9" s="190" customFormat="1" ht="13.5">
      <c r="A524" s="191">
        <f t="shared" si="28"/>
        <v>77</v>
      </c>
      <c r="B524" s="172">
        <v>40872</v>
      </c>
      <c r="C524" s="231" t="s">
        <v>335</v>
      </c>
      <c r="D524" s="177"/>
      <c r="E524" s="170">
        <v>-502.7</v>
      </c>
      <c r="F524" s="170">
        <f t="shared" si="27"/>
        <v>15273.3</v>
      </c>
      <c r="G524"/>
      <c r="H524" s="177"/>
      <c r="I524" s="174"/>
    </row>
    <row r="525" spans="1:9" s="190" customFormat="1" ht="13.5">
      <c r="A525" s="191">
        <f t="shared" si="28"/>
        <v>78</v>
      </c>
      <c r="B525" s="172">
        <v>40872</v>
      </c>
      <c r="C525" s="221" t="s">
        <v>124</v>
      </c>
      <c r="E525" s="170">
        <v>-1.5</v>
      </c>
      <c r="F525" s="170">
        <f t="shared" si="27"/>
        <v>15271.8</v>
      </c>
      <c r="G525"/>
      <c r="H525" s="177"/>
      <c r="I525" s="174"/>
    </row>
    <row r="526" spans="1:9" s="190" customFormat="1" ht="94.5">
      <c r="A526" s="191">
        <f t="shared" si="28"/>
        <v>79</v>
      </c>
      <c r="B526" s="172">
        <v>40872</v>
      </c>
      <c r="C526" s="221" t="s">
        <v>300</v>
      </c>
      <c r="D526" s="240" t="s">
        <v>336</v>
      </c>
      <c r="E526" s="170">
        <v>-2152.5</v>
      </c>
      <c r="F526" s="170">
        <f aca="true" t="shared" si="29" ref="F526:F540">F525+E526</f>
        <v>13119.3</v>
      </c>
      <c r="G526"/>
      <c r="H526" s="177"/>
      <c r="I526" s="174"/>
    </row>
    <row r="527" spans="1:9" s="190" customFormat="1" ht="13.5">
      <c r="A527" s="191">
        <f t="shared" si="28"/>
        <v>80</v>
      </c>
      <c r="B527" s="172">
        <v>40872</v>
      </c>
      <c r="C527" s="221" t="s">
        <v>124</v>
      </c>
      <c r="D527" s="174"/>
      <c r="E527" s="170">
        <v>-1.5</v>
      </c>
      <c r="F527" s="170">
        <f t="shared" si="29"/>
        <v>13117.8</v>
      </c>
      <c r="G527"/>
      <c r="H527" s="177"/>
      <c r="I527" s="174"/>
    </row>
    <row r="528" spans="1:9" s="190" customFormat="1" ht="13.5">
      <c r="A528" s="191">
        <f t="shared" si="28"/>
        <v>81</v>
      </c>
      <c r="B528" s="172">
        <v>40872</v>
      </c>
      <c r="C528" s="172" t="s">
        <v>131</v>
      </c>
      <c r="D528" s="177" t="s">
        <v>14</v>
      </c>
      <c r="E528" s="170">
        <v>370</v>
      </c>
      <c r="F528" s="170">
        <f t="shared" si="29"/>
        <v>13487.8</v>
      </c>
      <c r="G528"/>
      <c r="H528" s="177"/>
      <c r="I528" s="174"/>
    </row>
    <row r="529" spans="1:9" s="190" customFormat="1" ht="13.5">
      <c r="A529" s="191">
        <f t="shared" si="28"/>
        <v>82</v>
      </c>
      <c r="B529" s="172">
        <v>40872</v>
      </c>
      <c r="C529" s="172" t="s">
        <v>131</v>
      </c>
      <c r="D529" s="174" t="s">
        <v>13</v>
      </c>
      <c r="E529" s="170">
        <v>370</v>
      </c>
      <c r="F529" s="170">
        <f t="shared" si="29"/>
        <v>13857.8</v>
      </c>
      <c r="G529"/>
      <c r="H529" s="177"/>
      <c r="I529" s="174"/>
    </row>
    <row r="530" spans="1:9" s="190" customFormat="1" ht="13.5">
      <c r="A530" s="191">
        <f t="shared" si="28"/>
        <v>83</v>
      </c>
      <c r="B530" s="172">
        <v>40872</v>
      </c>
      <c r="C530" s="194" t="s">
        <v>288</v>
      </c>
      <c r="D530" s="174" t="s">
        <v>90</v>
      </c>
      <c r="E530" s="170">
        <v>150</v>
      </c>
      <c r="F530" s="170">
        <f t="shared" si="29"/>
        <v>14007.8</v>
      </c>
      <c r="G530"/>
      <c r="H530" s="177"/>
      <c r="I530" s="174"/>
    </row>
    <row r="531" spans="1:9" s="190" customFormat="1" ht="13.5">
      <c r="A531" s="191">
        <f t="shared" si="28"/>
        <v>84</v>
      </c>
      <c r="B531" s="172">
        <v>40875</v>
      </c>
      <c r="C531" s="172" t="s">
        <v>131</v>
      </c>
      <c r="D531" s="174" t="s">
        <v>145</v>
      </c>
      <c r="E531" s="170">
        <v>370</v>
      </c>
      <c r="F531" s="170">
        <f t="shared" si="29"/>
        <v>14377.8</v>
      </c>
      <c r="G531"/>
      <c r="H531" s="177"/>
      <c r="I531" s="174"/>
    </row>
    <row r="532" spans="1:9" s="190" customFormat="1" ht="13.5">
      <c r="A532" s="191">
        <f t="shared" si="28"/>
        <v>85</v>
      </c>
      <c r="B532" s="172">
        <v>40875</v>
      </c>
      <c r="C532" s="194" t="s">
        <v>288</v>
      </c>
      <c r="D532" s="174" t="s">
        <v>267</v>
      </c>
      <c r="E532" s="170">
        <v>150</v>
      </c>
      <c r="F532" s="170">
        <f t="shared" si="29"/>
        <v>14527.8</v>
      </c>
      <c r="G532"/>
      <c r="H532" s="177"/>
      <c r="I532" s="174"/>
    </row>
    <row r="533" spans="1:9" s="190" customFormat="1" ht="13.5">
      <c r="A533" s="191">
        <f t="shared" si="28"/>
        <v>86</v>
      </c>
      <c r="B533" s="172">
        <v>40875</v>
      </c>
      <c r="C533" s="172" t="s">
        <v>131</v>
      </c>
      <c r="D533" s="174" t="s">
        <v>40</v>
      </c>
      <c r="E533" s="170">
        <v>370</v>
      </c>
      <c r="F533" s="170">
        <f t="shared" si="29"/>
        <v>14897.8</v>
      </c>
      <c r="G533"/>
      <c r="H533" s="177"/>
      <c r="I533" s="174"/>
    </row>
    <row r="534" spans="1:9" s="190" customFormat="1" ht="13.5">
      <c r="A534" s="191">
        <f t="shared" si="28"/>
        <v>87</v>
      </c>
      <c r="B534" s="172">
        <v>40875</v>
      </c>
      <c r="C534" s="194" t="s">
        <v>288</v>
      </c>
      <c r="D534" s="174" t="s">
        <v>150</v>
      </c>
      <c r="E534" s="170">
        <v>150</v>
      </c>
      <c r="F534" s="170">
        <f t="shared" si="29"/>
        <v>15047.8</v>
      </c>
      <c r="G534"/>
      <c r="H534" s="177"/>
      <c r="I534" s="174"/>
    </row>
    <row r="535" spans="1:9" s="190" customFormat="1" ht="13.5">
      <c r="A535" s="191">
        <f t="shared" si="28"/>
        <v>88</v>
      </c>
      <c r="B535" s="172">
        <v>40875</v>
      </c>
      <c r="C535" s="172" t="s">
        <v>131</v>
      </c>
      <c r="D535" s="174" t="s">
        <v>54</v>
      </c>
      <c r="E535" s="170">
        <v>370</v>
      </c>
      <c r="F535" s="170">
        <f t="shared" si="29"/>
        <v>15417.8</v>
      </c>
      <c r="G535"/>
      <c r="H535" s="177"/>
      <c r="I535" s="174"/>
    </row>
    <row r="536" spans="1:9" s="190" customFormat="1" ht="13.5">
      <c r="A536" s="191">
        <f t="shared" si="28"/>
        <v>89</v>
      </c>
      <c r="B536" s="172">
        <v>40876</v>
      </c>
      <c r="C536" s="172" t="s">
        <v>131</v>
      </c>
      <c r="D536" s="174" t="s">
        <v>12</v>
      </c>
      <c r="E536" s="170">
        <v>370</v>
      </c>
      <c r="F536" s="170">
        <f t="shared" si="29"/>
        <v>15787.8</v>
      </c>
      <c r="G536"/>
      <c r="H536" s="177"/>
      <c r="I536" s="174"/>
    </row>
    <row r="537" spans="1:9" s="190" customFormat="1" ht="13.5">
      <c r="A537" s="191">
        <f t="shared" si="28"/>
        <v>90</v>
      </c>
      <c r="B537" s="172">
        <v>40876</v>
      </c>
      <c r="C537" s="172" t="s">
        <v>131</v>
      </c>
      <c r="D537" s="174" t="s">
        <v>76</v>
      </c>
      <c r="E537" s="170">
        <v>370</v>
      </c>
      <c r="F537" s="170">
        <f t="shared" si="29"/>
        <v>16157.8</v>
      </c>
      <c r="G537"/>
      <c r="H537" s="177"/>
      <c r="I537" s="174"/>
    </row>
    <row r="538" spans="1:9" s="190" customFormat="1" ht="13.5">
      <c r="A538" s="191">
        <f t="shared" si="28"/>
        <v>91</v>
      </c>
      <c r="B538" s="172">
        <v>40876</v>
      </c>
      <c r="C538" s="172" t="s">
        <v>131</v>
      </c>
      <c r="D538" s="174" t="s">
        <v>16</v>
      </c>
      <c r="E538" s="170">
        <v>370</v>
      </c>
      <c r="F538" s="170">
        <f t="shared" si="29"/>
        <v>16527.8</v>
      </c>
      <c r="G538"/>
      <c r="H538" s="177"/>
      <c r="I538" s="174"/>
    </row>
    <row r="539" spans="1:9" s="190" customFormat="1" ht="13.5">
      <c r="A539" s="191">
        <f t="shared" si="28"/>
        <v>92</v>
      </c>
      <c r="B539" s="172">
        <v>40876</v>
      </c>
      <c r="C539" s="194" t="s">
        <v>288</v>
      </c>
      <c r="D539" s="174" t="s">
        <v>57</v>
      </c>
      <c r="E539" s="170">
        <v>150</v>
      </c>
      <c r="F539" s="170">
        <f t="shared" si="29"/>
        <v>16677.8</v>
      </c>
      <c r="G539"/>
      <c r="I539" s="174"/>
    </row>
    <row r="540" spans="1:9" s="190" customFormat="1" ht="13.5">
      <c r="A540" s="191">
        <f t="shared" si="28"/>
        <v>93</v>
      </c>
      <c r="B540" s="172">
        <v>40876</v>
      </c>
      <c r="C540" s="172" t="s">
        <v>131</v>
      </c>
      <c r="D540" s="174" t="s">
        <v>175</v>
      </c>
      <c r="E540" s="170">
        <v>370</v>
      </c>
      <c r="F540" s="170">
        <f t="shared" si="29"/>
        <v>17047.8</v>
      </c>
      <c r="G540"/>
      <c r="H540" s="177"/>
      <c r="I540" s="174"/>
    </row>
    <row r="541" spans="1:9" s="190" customFormat="1" ht="13.5">
      <c r="A541" s="191">
        <f t="shared" si="28"/>
        <v>94</v>
      </c>
      <c r="B541" s="172">
        <v>40876</v>
      </c>
      <c r="C541" s="172" t="s">
        <v>131</v>
      </c>
      <c r="D541" s="174" t="s">
        <v>73</v>
      </c>
      <c r="E541" s="170">
        <v>370</v>
      </c>
      <c r="F541" s="170">
        <f>F540+E541</f>
        <v>17417.8</v>
      </c>
      <c r="G541"/>
      <c r="H541" s="177"/>
      <c r="I541" s="174"/>
    </row>
    <row r="542" spans="1:9" s="190" customFormat="1" ht="13.5">
      <c r="A542" s="191">
        <f t="shared" si="28"/>
        <v>95</v>
      </c>
      <c r="B542" s="172">
        <v>40876</v>
      </c>
      <c r="C542" s="231" t="s">
        <v>337</v>
      </c>
      <c r="D542" s="174"/>
      <c r="E542" s="170">
        <v>-1075.99</v>
      </c>
      <c r="F542" s="170">
        <f>F541+E542</f>
        <v>16341.81</v>
      </c>
      <c r="G542"/>
      <c r="H542" s="177"/>
      <c r="I542" s="174"/>
    </row>
    <row r="543" spans="1:9" s="190" customFormat="1" ht="13.5">
      <c r="A543" s="191">
        <f t="shared" si="28"/>
        <v>96</v>
      </c>
      <c r="B543" s="172">
        <v>40876</v>
      </c>
      <c r="C543" s="172" t="s">
        <v>124</v>
      </c>
      <c r="D543" s="174"/>
      <c r="E543" s="170">
        <v>-1.5</v>
      </c>
      <c r="F543" s="170">
        <f>F542+E543</f>
        <v>16340.31</v>
      </c>
      <c r="G543"/>
      <c r="H543" s="177"/>
      <c r="I543" s="174"/>
    </row>
    <row r="544" spans="1:9" s="190" customFormat="1" ht="13.5">
      <c r="A544" s="191">
        <f t="shared" si="28"/>
        <v>97</v>
      </c>
      <c r="B544" s="172">
        <v>40877</v>
      </c>
      <c r="C544" s="172" t="s">
        <v>131</v>
      </c>
      <c r="D544" s="174" t="s">
        <v>17</v>
      </c>
      <c r="E544" s="170">
        <v>370</v>
      </c>
      <c r="F544" s="170">
        <f aca="true" t="shared" si="30" ref="F544:F554">F543+E544</f>
        <v>16710.309999999998</v>
      </c>
      <c r="G544"/>
      <c r="H544" s="177"/>
      <c r="I544" s="174"/>
    </row>
    <row r="545" spans="1:9" s="190" customFormat="1" ht="13.5">
      <c r="A545" s="191">
        <f t="shared" si="28"/>
        <v>98</v>
      </c>
      <c r="B545" s="172">
        <v>40877</v>
      </c>
      <c r="C545" s="194" t="s">
        <v>288</v>
      </c>
      <c r="D545" s="177" t="s">
        <v>25</v>
      </c>
      <c r="E545" s="170">
        <v>150</v>
      </c>
      <c r="F545" s="170">
        <f t="shared" si="30"/>
        <v>16860.309999999998</v>
      </c>
      <c r="G545"/>
      <c r="H545" s="177"/>
      <c r="I545" s="174"/>
    </row>
    <row r="546" spans="1:9" s="190" customFormat="1" ht="13.5">
      <c r="A546" s="191">
        <f t="shared" si="28"/>
        <v>99</v>
      </c>
      <c r="B546" s="172">
        <v>40877</v>
      </c>
      <c r="C546" s="172" t="s">
        <v>131</v>
      </c>
      <c r="D546" s="174" t="s">
        <v>79</v>
      </c>
      <c r="E546" s="170">
        <v>370</v>
      </c>
      <c r="F546" s="170">
        <f t="shared" si="30"/>
        <v>17230.309999999998</v>
      </c>
      <c r="G546"/>
      <c r="H546" s="177"/>
      <c r="I546" s="174"/>
    </row>
    <row r="547" spans="1:9" s="190" customFormat="1" ht="13.5">
      <c r="A547" s="191">
        <f t="shared" si="28"/>
        <v>100</v>
      </c>
      <c r="B547" s="172">
        <v>40877</v>
      </c>
      <c r="C547" s="194" t="s">
        <v>288</v>
      </c>
      <c r="D547" s="177" t="s">
        <v>15</v>
      </c>
      <c r="E547" s="170">
        <v>150</v>
      </c>
      <c r="F547" s="170">
        <f t="shared" si="30"/>
        <v>17380.309999999998</v>
      </c>
      <c r="G547"/>
      <c r="H547" s="177"/>
      <c r="I547" s="174"/>
    </row>
    <row r="548" spans="1:9" s="190" customFormat="1" ht="13.5">
      <c r="A548" s="191">
        <f t="shared" si="28"/>
        <v>101</v>
      </c>
      <c r="B548" s="172">
        <v>40877</v>
      </c>
      <c r="C548" s="172" t="s">
        <v>131</v>
      </c>
      <c r="D548" s="174" t="s">
        <v>50</v>
      </c>
      <c r="E548" s="170">
        <v>370</v>
      </c>
      <c r="F548" s="170">
        <f t="shared" si="30"/>
        <v>17750.309999999998</v>
      </c>
      <c r="G548"/>
      <c r="H548" s="177"/>
      <c r="I548" s="174"/>
    </row>
    <row r="549" spans="1:9" s="190" customFormat="1" ht="13.5">
      <c r="A549" s="191">
        <f t="shared" si="28"/>
        <v>102</v>
      </c>
      <c r="B549" s="172">
        <v>40877</v>
      </c>
      <c r="C549" s="172" t="s">
        <v>131</v>
      </c>
      <c r="D549" s="174" t="s">
        <v>147</v>
      </c>
      <c r="E549" s="170">
        <v>370</v>
      </c>
      <c r="F549" s="170">
        <f t="shared" si="30"/>
        <v>18120.309999999998</v>
      </c>
      <c r="G549"/>
      <c r="H549" s="177"/>
      <c r="I549" s="174"/>
    </row>
    <row r="550" spans="1:9" s="190" customFormat="1" ht="13.5">
      <c r="A550" s="191">
        <f t="shared" si="28"/>
        <v>103</v>
      </c>
      <c r="B550" s="172">
        <v>40877</v>
      </c>
      <c r="C550" s="172" t="s">
        <v>131</v>
      </c>
      <c r="D550" s="174" t="s">
        <v>43</v>
      </c>
      <c r="E550" s="170">
        <v>370</v>
      </c>
      <c r="F550" s="170">
        <f t="shared" si="30"/>
        <v>18490.309999999998</v>
      </c>
      <c r="G550"/>
      <c r="H550" s="177"/>
      <c r="I550" s="174"/>
    </row>
    <row r="551" spans="1:9" s="190" customFormat="1" ht="13.5">
      <c r="A551" s="191">
        <f t="shared" si="28"/>
        <v>104</v>
      </c>
      <c r="B551" s="172">
        <v>40877</v>
      </c>
      <c r="C551" s="194" t="s">
        <v>288</v>
      </c>
      <c r="D551" s="177" t="s">
        <v>208</v>
      </c>
      <c r="E551" s="170">
        <v>150</v>
      </c>
      <c r="F551" s="170">
        <f t="shared" si="30"/>
        <v>18640.309999999998</v>
      </c>
      <c r="G551"/>
      <c r="H551" s="177"/>
      <c r="I551" s="174"/>
    </row>
    <row r="552" spans="1:9" s="190" customFormat="1" ht="13.5">
      <c r="A552" s="191">
        <f t="shared" si="28"/>
        <v>105</v>
      </c>
      <c r="B552" s="172">
        <v>40877</v>
      </c>
      <c r="C552" s="172" t="s">
        <v>131</v>
      </c>
      <c r="D552" s="174" t="s">
        <v>27</v>
      </c>
      <c r="E552" s="170">
        <v>370</v>
      </c>
      <c r="F552" s="170">
        <f t="shared" si="30"/>
        <v>19010.309999999998</v>
      </c>
      <c r="G552"/>
      <c r="H552" s="177"/>
      <c r="I552" s="174"/>
    </row>
    <row r="553" spans="1:9" s="190" customFormat="1" ht="13.5">
      <c r="A553" s="191">
        <f t="shared" si="28"/>
        <v>106</v>
      </c>
      <c r="B553" s="172">
        <v>40877</v>
      </c>
      <c r="C553" s="172" t="s">
        <v>122</v>
      </c>
      <c r="D553" s="174"/>
      <c r="E553" s="170">
        <v>-14</v>
      </c>
      <c r="F553" s="170">
        <f t="shared" si="30"/>
        <v>18996.309999999998</v>
      </c>
      <c r="G553"/>
      <c r="H553" s="177"/>
      <c r="I553" s="174"/>
    </row>
    <row r="554" spans="1:9" s="190" customFormat="1" ht="13.5">
      <c r="A554" s="191">
        <f t="shared" si="28"/>
        <v>107</v>
      </c>
      <c r="B554" s="172">
        <v>40877</v>
      </c>
      <c r="C554" s="172" t="s">
        <v>164</v>
      </c>
      <c r="D554" s="174"/>
      <c r="E554" s="170">
        <v>0.09</v>
      </c>
      <c r="F554" s="170">
        <f t="shared" si="30"/>
        <v>18996.399999999998</v>
      </c>
      <c r="G554"/>
      <c r="H554" s="177"/>
      <c r="I554" s="174"/>
    </row>
    <row r="555" spans="1:7" s="190" customFormat="1" ht="13.5">
      <c r="A555" s="197"/>
      <c r="B555" s="198"/>
      <c r="C555" s="197" t="s">
        <v>115</v>
      </c>
      <c r="D555" s="197"/>
      <c r="E555" s="199" t="s">
        <v>125</v>
      </c>
      <c r="F555" s="200">
        <f>F554</f>
        <v>18996.399999999998</v>
      </c>
      <c r="G555" s="170">
        <v>18996.399999999998</v>
      </c>
    </row>
    <row r="556" spans="1:7" s="183" customFormat="1" ht="13.5">
      <c r="A556" s="1"/>
      <c r="C556" s="197" t="s">
        <v>115</v>
      </c>
      <c r="G556"/>
    </row>
    <row r="557" spans="1:7" s="183" customFormat="1" ht="12.75">
      <c r="A557" s="217"/>
      <c r="C557" s="217" t="s">
        <v>278</v>
      </c>
      <c r="F557"/>
      <c r="G557"/>
    </row>
    <row r="558" spans="1:7" s="218" customFormat="1" ht="11.25" customHeight="1">
      <c r="A558" s="218" t="s">
        <v>302</v>
      </c>
      <c r="B558" s="219" t="s">
        <v>119</v>
      </c>
      <c r="C558" s="218" t="s">
        <v>120</v>
      </c>
      <c r="D558" s="220" t="s">
        <v>303</v>
      </c>
      <c r="E558" s="218" t="s">
        <v>113</v>
      </c>
      <c r="F558" s="168"/>
      <c r="G558" s="169"/>
    </row>
    <row r="559" spans="1:7" s="183" customFormat="1" ht="13.5">
      <c r="A559" s="201">
        <v>48</v>
      </c>
      <c r="B559" s="172">
        <v>40866</v>
      </c>
      <c r="C559" s="194" t="s">
        <v>288</v>
      </c>
      <c r="D559" s="174" t="s">
        <v>149</v>
      </c>
      <c r="E559" s="170">
        <v>15</v>
      </c>
      <c r="F559" s="156"/>
      <c r="G559" s="155"/>
    </row>
    <row r="560" spans="1:7" s="183" customFormat="1" ht="13.5">
      <c r="A560" s="201"/>
      <c r="B560" s="172"/>
      <c r="C560" s="183" t="s">
        <v>115</v>
      </c>
      <c r="G560"/>
    </row>
    <row r="561" spans="1:7" s="183" customFormat="1" ht="13.5">
      <c r="A561" s="202" t="s">
        <v>126</v>
      </c>
      <c r="B561" s="202"/>
      <c r="C561" s="181" t="s">
        <v>333</v>
      </c>
      <c r="D561" s="181"/>
      <c r="E561" s="203"/>
      <c r="F561" s="204"/>
      <c r="G561"/>
    </row>
    <row r="562" spans="1:8" s="183" customFormat="1" ht="13.5">
      <c r="A562" s="201"/>
      <c r="B562" s="172"/>
      <c r="C562" s="190" t="s">
        <v>127</v>
      </c>
      <c r="D562" s="190"/>
      <c r="E562" s="170"/>
      <c r="F562" s="170">
        <v>107.17999999999992</v>
      </c>
      <c r="G562" s="170"/>
      <c r="H562"/>
    </row>
    <row r="563" spans="1:7" s="183" customFormat="1" ht="13.5">
      <c r="A563" s="201">
        <v>1</v>
      </c>
      <c r="B563" s="172">
        <v>40855</v>
      </c>
      <c r="C563" s="194" t="s">
        <v>288</v>
      </c>
      <c r="D563" s="174" t="s">
        <v>74</v>
      </c>
      <c r="E563" s="170">
        <v>15</v>
      </c>
      <c r="F563" s="170">
        <f aca="true" t="shared" si="31" ref="F563:F570">F562+E563</f>
        <v>122.17999999999992</v>
      </c>
      <c r="G563"/>
    </row>
    <row r="564" spans="1:7" s="183" customFormat="1" ht="13.5">
      <c r="A564" s="201">
        <v>2</v>
      </c>
      <c r="B564" s="172">
        <v>40865</v>
      </c>
      <c r="C564" s="194" t="s">
        <v>296</v>
      </c>
      <c r="D564" s="177"/>
      <c r="E564" s="170">
        <v>1500</v>
      </c>
      <c r="F564" s="170">
        <f t="shared" si="31"/>
        <v>1622.1799999999998</v>
      </c>
      <c r="G564"/>
    </row>
    <row r="565" spans="1:7" s="183" customFormat="1" ht="13.5">
      <c r="A565" s="201">
        <v>3</v>
      </c>
      <c r="B565" s="172">
        <v>40866</v>
      </c>
      <c r="C565" s="194" t="s">
        <v>296</v>
      </c>
      <c r="D565" s="177"/>
      <c r="E565" s="170">
        <v>500</v>
      </c>
      <c r="F565" s="170">
        <f t="shared" si="31"/>
        <v>2122.18</v>
      </c>
      <c r="G565"/>
    </row>
    <row r="566" spans="1:7" s="183" customFormat="1" ht="13.5">
      <c r="A566" s="201">
        <v>4</v>
      </c>
      <c r="B566" s="172">
        <v>40866</v>
      </c>
      <c r="C566" s="194" t="s">
        <v>338</v>
      </c>
      <c r="D566" s="177"/>
      <c r="E566" s="170">
        <v>-300</v>
      </c>
      <c r="F566" s="170">
        <f t="shared" si="31"/>
        <v>1822.1799999999998</v>
      </c>
      <c r="G566"/>
    </row>
    <row r="567" spans="1:7" s="183" customFormat="1" ht="13.5">
      <c r="A567" s="201">
        <v>5</v>
      </c>
      <c r="B567" s="172">
        <v>40866</v>
      </c>
      <c r="C567" s="194" t="s">
        <v>274</v>
      </c>
      <c r="D567" s="177"/>
      <c r="E567" s="170">
        <v>-1020</v>
      </c>
      <c r="F567" s="170">
        <f t="shared" si="31"/>
        <v>802.1799999999998</v>
      </c>
      <c r="G567"/>
    </row>
    <row r="568" spans="1:7" s="183" customFormat="1" ht="13.5">
      <c r="A568" s="201">
        <v>6</v>
      </c>
      <c r="B568" s="172">
        <v>40870</v>
      </c>
      <c r="C568" s="241" t="s">
        <v>339</v>
      </c>
      <c r="D568" s="173"/>
      <c r="E568" s="170">
        <v>-3.1</v>
      </c>
      <c r="F568" s="170">
        <f t="shared" si="31"/>
        <v>799.0799999999998</v>
      </c>
      <c r="G568"/>
    </row>
    <row r="569" spans="1:7" s="183" customFormat="1" ht="13.5">
      <c r="A569" s="201">
        <v>7</v>
      </c>
      <c r="B569" s="172">
        <v>40872</v>
      </c>
      <c r="C569" s="241" t="s">
        <v>339</v>
      </c>
      <c r="D569" s="173"/>
      <c r="E569" s="170">
        <v>-37.5</v>
      </c>
      <c r="F569" s="170">
        <f t="shared" si="31"/>
        <v>761.5799999999998</v>
      </c>
      <c r="G569"/>
    </row>
    <row r="570" spans="1:7" s="183" customFormat="1" ht="13.5">
      <c r="A570" s="201">
        <v>8</v>
      </c>
      <c r="B570" s="172">
        <v>40877</v>
      </c>
      <c r="C570" s="241" t="s">
        <v>340</v>
      </c>
      <c r="D570" s="173"/>
      <c r="E570" s="170">
        <v>-12.18</v>
      </c>
      <c r="F570" s="170">
        <f t="shared" si="31"/>
        <v>749.3999999999999</v>
      </c>
      <c r="G570"/>
    </row>
    <row r="571" spans="1:8" s="183" customFormat="1" ht="13.5">
      <c r="A571" s="205"/>
      <c r="B571" s="198"/>
      <c r="C571" s="205"/>
      <c r="D571" s="205"/>
      <c r="E571" s="199" t="s">
        <v>125</v>
      </c>
      <c r="F571" s="206">
        <f>F570</f>
        <v>749.3999999999999</v>
      </c>
      <c r="G571" s="170">
        <v>749.3999999999999</v>
      </c>
      <c r="H571" s="170"/>
    </row>
    <row r="572" spans="1:7" s="183" customFormat="1" ht="13.5">
      <c r="A572" s="201"/>
      <c r="B572" s="207"/>
      <c r="C572" s="201"/>
      <c r="D572" s="201"/>
      <c r="E572" s="208"/>
      <c r="F572" s="209"/>
      <c r="G572"/>
    </row>
    <row r="573" spans="1:7" s="183" customFormat="1" ht="13.5" customHeight="1">
      <c r="A573" s="201"/>
      <c r="B573" s="210"/>
      <c r="C573" s="210"/>
      <c r="D573" s="202" t="s">
        <v>128</v>
      </c>
      <c r="E573" s="202"/>
      <c r="F573" s="202"/>
      <c r="G573"/>
    </row>
    <row r="574" spans="1:7" s="183" customFormat="1" ht="13.5">
      <c r="A574" s="210"/>
      <c r="B574" s="207"/>
      <c r="C574" s="201"/>
      <c r="D574" s="211" t="s">
        <v>129</v>
      </c>
      <c r="E574" s="199"/>
      <c r="F574" s="200">
        <f>F555</f>
        <v>18996.399999999998</v>
      </c>
      <c r="G574"/>
    </row>
    <row r="575" spans="1:7" s="183" customFormat="1" ht="13.5">
      <c r="A575" s="210"/>
      <c r="B575" s="207"/>
      <c r="D575" s="212" t="s">
        <v>130</v>
      </c>
      <c r="E575" s="208"/>
      <c r="F575" s="213">
        <f>F571</f>
        <v>749.3999999999999</v>
      </c>
      <c r="G575"/>
    </row>
    <row r="576" spans="1:8" s="183" customFormat="1" ht="13.5">
      <c r="A576" s="214"/>
      <c r="B576" s="198"/>
      <c r="C576" s="211"/>
      <c r="D576" s="211"/>
      <c r="E576" s="199" t="s">
        <v>125</v>
      </c>
      <c r="F576" s="215">
        <f>SUM(F574:F575)</f>
        <v>19745.8</v>
      </c>
      <c r="G576" s="159">
        <f>SUM(G555:G575)-F576</f>
        <v>0</v>
      </c>
      <c r="H576" s="196"/>
    </row>
    <row r="577" spans="1:7" s="183" customFormat="1" ht="13.5">
      <c r="A577" s="179" t="s">
        <v>117</v>
      </c>
      <c r="B577" s="180"/>
      <c r="C577" s="181" t="s">
        <v>427</v>
      </c>
      <c r="D577" s="182"/>
      <c r="G577" s="184"/>
    </row>
    <row r="578" spans="1:7" s="183" customFormat="1" ht="16.5">
      <c r="A578" s="185" t="s">
        <v>118</v>
      </c>
      <c r="B578" s="186" t="s">
        <v>119</v>
      </c>
      <c r="C578" s="185" t="s">
        <v>120</v>
      </c>
      <c r="D578" s="187" t="s">
        <v>198</v>
      </c>
      <c r="E578" s="185" t="s">
        <v>113</v>
      </c>
      <c r="F578" s="185" t="s">
        <v>121</v>
      </c>
      <c r="G578" s="188" t="s">
        <v>272</v>
      </c>
    </row>
    <row r="579" spans="1:6" s="190" customFormat="1" ht="13.5">
      <c r="A579" s="189"/>
      <c r="B579" s="172"/>
      <c r="C579" s="195" t="s">
        <v>127</v>
      </c>
      <c r="E579" s="170"/>
      <c r="F579" s="170">
        <v>18996.399999999998</v>
      </c>
    </row>
    <row r="580" spans="1:7" s="190" customFormat="1" ht="13.5">
      <c r="A580" s="189">
        <v>1</v>
      </c>
      <c r="B580" s="172">
        <v>40878</v>
      </c>
      <c r="C580" s="221" t="s">
        <v>131</v>
      </c>
      <c r="D580" s="174" t="s">
        <v>171</v>
      </c>
      <c r="E580" s="170">
        <v>590</v>
      </c>
      <c r="F580" s="170">
        <f>F579+E580</f>
        <v>19586.399999999998</v>
      </c>
      <c r="G580"/>
    </row>
    <row r="581" spans="1:9" s="190" customFormat="1" ht="13.5">
      <c r="A581" s="191">
        <f>A580+1</f>
        <v>2</v>
      </c>
      <c r="B581" s="172">
        <v>40878</v>
      </c>
      <c r="C581" s="221" t="s">
        <v>131</v>
      </c>
      <c r="D581" s="174" t="s">
        <v>26</v>
      </c>
      <c r="E581" s="170">
        <v>590</v>
      </c>
      <c r="F581" s="170">
        <f aca="true" t="shared" si="32" ref="F581:F618">F580+E581</f>
        <v>20176.399999999998</v>
      </c>
      <c r="G581"/>
      <c r="H581" s="192"/>
      <c r="I581" s="193"/>
    </row>
    <row r="582" spans="1:9" s="190" customFormat="1" ht="13.5">
      <c r="A582" s="191">
        <f aca="true" t="shared" si="33" ref="A582:A618">A581+1</f>
        <v>3</v>
      </c>
      <c r="B582" s="172">
        <v>40878</v>
      </c>
      <c r="C582" s="221" t="s">
        <v>131</v>
      </c>
      <c r="D582" s="174" t="s">
        <v>46</v>
      </c>
      <c r="E582" s="170">
        <v>370</v>
      </c>
      <c r="F582" s="170">
        <f t="shared" si="32"/>
        <v>20546.399999999998</v>
      </c>
      <c r="G582"/>
      <c r="H582" s="192"/>
      <c r="I582" s="193"/>
    </row>
    <row r="583" spans="1:9" s="190" customFormat="1" ht="13.5">
      <c r="A583" s="191">
        <f t="shared" si="33"/>
        <v>4</v>
      </c>
      <c r="B583" s="172">
        <v>40878</v>
      </c>
      <c r="C583" s="245" t="s">
        <v>288</v>
      </c>
      <c r="D583" s="177" t="s">
        <v>51</v>
      </c>
      <c r="E583" s="170">
        <v>150</v>
      </c>
      <c r="F583" s="170">
        <f t="shared" si="32"/>
        <v>20696.399999999998</v>
      </c>
      <c r="G583"/>
      <c r="H583" s="192"/>
      <c r="I583" s="193"/>
    </row>
    <row r="584" spans="1:9" s="190" customFormat="1" ht="13.5">
      <c r="A584" s="191">
        <f t="shared" si="33"/>
        <v>5</v>
      </c>
      <c r="B584" s="172">
        <v>40878</v>
      </c>
      <c r="C584" s="221" t="s">
        <v>131</v>
      </c>
      <c r="D584" s="174" t="s">
        <v>74</v>
      </c>
      <c r="E584" s="170">
        <v>370</v>
      </c>
      <c r="F584" s="170">
        <f t="shared" si="32"/>
        <v>21066.399999999998</v>
      </c>
      <c r="G584"/>
      <c r="H584" s="192"/>
      <c r="I584" s="193"/>
    </row>
    <row r="585" spans="1:9" s="190" customFormat="1" ht="13.5">
      <c r="A585" s="191">
        <f t="shared" si="33"/>
        <v>6</v>
      </c>
      <c r="B585" s="172">
        <v>40879</v>
      </c>
      <c r="C585" s="221" t="s">
        <v>131</v>
      </c>
      <c r="D585" s="174" t="s">
        <v>33</v>
      </c>
      <c r="E585" s="170">
        <v>370</v>
      </c>
      <c r="F585" s="170">
        <f t="shared" si="32"/>
        <v>21436.399999999998</v>
      </c>
      <c r="G585"/>
      <c r="H585" s="192"/>
      <c r="I585" s="193"/>
    </row>
    <row r="586" spans="1:9" s="190" customFormat="1" ht="13.5">
      <c r="A586" s="191">
        <f t="shared" si="33"/>
        <v>7</v>
      </c>
      <c r="B586" s="172">
        <v>40879</v>
      </c>
      <c r="C586" s="221" t="s">
        <v>131</v>
      </c>
      <c r="D586" s="174" t="s">
        <v>70</v>
      </c>
      <c r="E586" s="170">
        <v>370</v>
      </c>
      <c r="F586" s="170">
        <f t="shared" si="32"/>
        <v>21806.399999999998</v>
      </c>
      <c r="G586"/>
      <c r="H586" s="192"/>
      <c r="I586" s="193"/>
    </row>
    <row r="587" spans="1:9" s="190" customFormat="1" ht="13.5">
      <c r="A587" s="191">
        <f t="shared" si="33"/>
        <v>8</v>
      </c>
      <c r="B587" s="172">
        <v>40879</v>
      </c>
      <c r="C587" s="221" t="s">
        <v>131</v>
      </c>
      <c r="D587" s="174" t="s">
        <v>8</v>
      </c>
      <c r="E587" s="170">
        <v>370</v>
      </c>
      <c r="F587" s="170">
        <f t="shared" si="32"/>
        <v>22176.399999999998</v>
      </c>
      <c r="G587"/>
      <c r="H587" s="192"/>
      <c r="I587" s="193"/>
    </row>
    <row r="588" spans="1:9" s="190" customFormat="1" ht="13.5">
      <c r="A588" s="191">
        <f t="shared" si="33"/>
        <v>9</v>
      </c>
      <c r="B588" s="172">
        <v>40879</v>
      </c>
      <c r="C588" s="221" t="s">
        <v>131</v>
      </c>
      <c r="D588" s="174" t="s">
        <v>3</v>
      </c>
      <c r="E588" s="170">
        <v>370</v>
      </c>
      <c r="F588" s="170">
        <f t="shared" si="32"/>
        <v>22546.399999999998</v>
      </c>
      <c r="G588"/>
      <c r="H588" s="192"/>
      <c r="I588" s="193"/>
    </row>
    <row r="589" spans="1:9" s="190" customFormat="1" ht="13.5">
      <c r="A589" s="191">
        <f t="shared" si="33"/>
        <v>10</v>
      </c>
      <c r="B589" s="172">
        <v>40879</v>
      </c>
      <c r="C589" s="221" t="s">
        <v>131</v>
      </c>
      <c r="D589" s="174" t="s">
        <v>68</v>
      </c>
      <c r="E589" s="170">
        <v>370</v>
      </c>
      <c r="F589" s="170">
        <f t="shared" si="32"/>
        <v>22916.399999999998</v>
      </c>
      <c r="G589"/>
      <c r="H589" s="192"/>
      <c r="I589" s="193"/>
    </row>
    <row r="590" spans="1:9" s="190" customFormat="1" ht="13.5">
      <c r="A590" s="191">
        <f t="shared" si="33"/>
        <v>11</v>
      </c>
      <c r="B590" s="172">
        <v>40880</v>
      </c>
      <c r="C590" s="221" t="s">
        <v>131</v>
      </c>
      <c r="D590" s="174" t="s">
        <v>180</v>
      </c>
      <c r="E590" s="170">
        <v>370</v>
      </c>
      <c r="F590" s="170">
        <f t="shared" si="32"/>
        <v>23286.399999999998</v>
      </c>
      <c r="G590"/>
      <c r="H590" s="192"/>
      <c r="I590" s="193"/>
    </row>
    <row r="591" spans="1:9" s="190" customFormat="1" ht="13.5">
      <c r="A591" s="191">
        <f t="shared" si="33"/>
        <v>12</v>
      </c>
      <c r="B591" s="172">
        <v>40882</v>
      </c>
      <c r="C591" s="221" t="s">
        <v>131</v>
      </c>
      <c r="D591" s="177" t="s">
        <v>10</v>
      </c>
      <c r="E591" s="170">
        <v>350</v>
      </c>
      <c r="F591" s="170">
        <f t="shared" si="32"/>
        <v>23636.399999999998</v>
      </c>
      <c r="G591"/>
      <c r="H591" s="192"/>
      <c r="I591" s="193"/>
    </row>
    <row r="592" spans="1:9" s="190" customFormat="1" ht="13.5">
      <c r="A592" s="191">
        <f t="shared" si="33"/>
        <v>13</v>
      </c>
      <c r="B592" s="172">
        <v>40882</v>
      </c>
      <c r="C592" s="221" t="s">
        <v>131</v>
      </c>
      <c r="D592" s="174" t="s">
        <v>143</v>
      </c>
      <c r="E592" s="170">
        <v>370</v>
      </c>
      <c r="F592" s="170">
        <f t="shared" si="32"/>
        <v>24006.399999999998</v>
      </c>
      <c r="G592"/>
      <c r="H592" s="177"/>
      <c r="I592" s="174"/>
    </row>
    <row r="593" spans="1:9" s="190" customFormat="1" ht="13.5">
      <c r="A593" s="191">
        <f t="shared" si="33"/>
        <v>14</v>
      </c>
      <c r="B593" s="172">
        <v>40882</v>
      </c>
      <c r="C593" s="221" t="s">
        <v>131</v>
      </c>
      <c r="D593" s="174" t="s">
        <v>48</v>
      </c>
      <c r="E593" s="170">
        <v>370</v>
      </c>
      <c r="F593" s="170">
        <f t="shared" si="32"/>
        <v>24376.399999999998</v>
      </c>
      <c r="G593"/>
      <c r="H593" s="177"/>
      <c r="I593" s="174"/>
    </row>
    <row r="594" spans="1:9" s="190" customFormat="1" ht="13.5">
      <c r="A594" s="191">
        <f t="shared" si="33"/>
        <v>15</v>
      </c>
      <c r="B594" s="172">
        <v>40882</v>
      </c>
      <c r="C594" s="221" t="s">
        <v>131</v>
      </c>
      <c r="D594" s="174" t="s">
        <v>24</v>
      </c>
      <c r="E594" s="170">
        <v>370</v>
      </c>
      <c r="F594" s="170">
        <f t="shared" si="32"/>
        <v>24746.399999999998</v>
      </c>
      <c r="G594"/>
      <c r="H594" s="177"/>
      <c r="I594" s="174"/>
    </row>
    <row r="595" spans="1:9" s="190" customFormat="1" ht="13.5">
      <c r="A595" s="191">
        <f t="shared" si="33"/>
        <v>16</v>
      </c>
      <c r="B595" s="172">
        <v>40882</v>
      </c>
      <c r="C595" s="221" t="s">
        <v>131</v>
      </c>
      <c r="D595" s="174" t="s">
        <v>211</v>
      </c>
      <c r="E595" s="170">
        <v>370</v>
      </c>
      <c r="F595" s="170">
        <f t="shared" si="32"/>
        <v>25116.399999999998</v>
      </c>
      <c r="G595"/>
      <c r="H595" s="177"/>
      <c r="I595" s="174"/>
    </row>
    <row r="596" spans="1:9" s="190" customFormat="1" ht="13.5">
      <c r="A596" s="191">
        <f t="shared" si="33"/>
        <v>17</v>
      </c>
      <c r="B596" s="172">
        <v>40882</v>
      </c>
      <c r="C596" s="245" t="s">
        <v>288</v>
      </c>
      <c r="D596" s="177" t="s">
        <v>182</v>
      </c>
      <c r="E596" s="170">
        <v>150</v>
      </c>
      <c r="F596" s="170">
        <f t="shared" si="32"/>
        <v>25266.399999999998</v>
      </c>
      <c r="G596"/>
      <c r="H596" s="177"/>
      <c r="I596" s="174"/>
    </row>
    <row r="597" spans="1:9" s="190" customFormat="1" ht="13.5">
      <c r="A597" s="191">
        <f t="shared" si="33"/>
        <v>18</v>
      </c>
      <c r="B597" s="172">
        <v>40882</v>
      </c>
      <c r="C597" s="221" t="s">
        <v>131</v>
      </c>
      <c r="D597" s="174" t="s">
        <v>32</v>
      </c>
      <c r="E597" s="170">
        <v>370</v>
      </c>
      <c r="F597" s="170">
        <f t="shared" si="32"/>
        <v>25636.399999999998</v>
      </c>
      <c r="G597"/>
      <c r="H597" s="177"/>
      <c r="I597" s="174"/>
    </row>
    <row r="598" spans="1:9" s="190" customFormat="1" ht="13.5">
      <c r="A598" s="191">
        <f t="shared" si="33"/>
        <v>19</v>
      </c>
      <c r="B598" s="172">
        <v>40882</v>
      </c>
      <c r="C598" s="221" t="s">
        <v>131</v>
      </c>
      <c r="D598" s="177" t="s">
        <v>99</v>
      </c>
      <c r="E598" s="170">
        <v>350</v>
      </c>
      <c r="F598" s="170">
        <f t="shared" si="32"/>
        <v>25986.399999999998</v>
      </c>
      <c r="G598"/>
      <c r="H598" s="177"/>
      <c r="I598" s="174"/>
    </row>
    <row r="599" spans="1:9" s="190" customFormat="1" ht="13.5">
      <c r="A599" s="191">
        <f t="shared" si="33"/>
        <v>20</v>
      </c>
      <c r="B599" s="172">
        <v>40882</v>
      </c>
      <c r="C599" s="221" t="s">
        <v>131</v>
      </c>
      <c r="D599" s="174" t="s">
        <v>90</v>
      </c>
      <c r="E599" s="170">
        <v>370</v>
      </c>
      <c r="F599" s="170">
        <f t="shared" si="32"/>
        <v>26356.399999999998</v>
      </c>
      <c r="G599"/>
      <c r="H599" s="177"/>
      <c r="I599" s="174"/>
    </row>
    <row r="600" spans="1:9" s="190" customFormat="1" ht="13.5">
      <c r="A600" s="191">
        <f t="shared" si="33"/>
        <v>21</v>
      </c>
      <c r="B600" s="172">
        <v>40882</v>
      </c>
      <c r="C600" s="221" t="s">
        <v>131</v>
      </c>
      <c r="D600" s="174" t="s">
        <v>215</v>
      </c>
      <c r="E600" s="170">
        <v>370</v>
      </c>
      <c r="F600" s="170">
        <f t="shared" si="32"/>
        <v>26726.399999999998</v>
      </c>
      <c r="G600"/>
      <c r="H600" s="177"/>
      <c r="I600" s="174"/>
    </row>
    <row r="601" spans="1:9" s="190" customFormat="1" ht="13.5">
      <c r="A601" s="191">
        <f t="shared" si="33"/>
        <v>22</v>
      </c>
      <c r="B601" s="172">
        <v>40882</v>
      </c>
      <c r="C601" s="221" t="s">
        <v>131</v>
      </c>
      <c r="D601" s="174" t="s">
        <v>11</v>
      </c>
      <c r="E601" s="170">
        <v>370</v>
      </c>
      <c r="F601" s="170">
        <f t="shared" si="32"/>
        <v>27096.399999999998</v>
      </c>
      <c r="G601"/>
      <c r="H601" s="177"/>
      <c r="I601" s="174"/>
    </row>
    <row r="602" spans="1:9" s="190" customFormat="1" ht="13.5">
      <c r="A602" s="191">
        <f t="shared" si="33"/>
        <v>23</v>
      </c>
      <c r="B602" s="172">
        <v>40883</v>
      </c>
      <c r="C602" s="221" t="s">
        <v>131</v>
      </c>
      <c r="D602" s="174" t="s">
        <v>6</v>
      </c>
      <c r="E602" s="170">
        <v>370</v>
      </c>
      <c r="F602" s="170">
        <f t="shared" si="32"/>
        <v>27466.399999999998</v>
      </c>
      <c r="G602"/>
      <c r="H602" s="177"/>
      <c r="I602" s="174"/>
    </row>
    <row r="603" spans="1:9" s="190" customFormat="1" ht="13.5">
      <c r="A603" s="191">
        <f t="shared" si="33"/>
        <v>24</v>
      </c>
      <c r="B603" s="172">
        <v>40883</v>
      </c>
      <c r="C603" s="221" t="s">
        <v>131</v>
      </c>
      <c r="D603" s="174" t="s">
        <v>38</v>
      </c>
      <c r="E603" s="170">
        <v>370</v>
      </c>
      <c r="F603" s="170">
        <f t="shared" si="32"/>
        <v>27836.399999999998</v>
      </c>
      <c r="G603"/>
      <c r="H603" s="177"/>
      <c r="I603" s="174"/>
    </row>
    <row r="604" spans="1:9" s="190" customFormat="1" ht="13.5">
      <c r="A604" s="191">
        <f t="shared" si="33"/>
        <v>25</v>
      </c>
      <c r="B604" s="172">
        <v>40883</v>
      </c>
      <c r="C604" s="221" t="s">
        <v>131</v>
      </c>
      <c r="D604" s="174" t="s">
        <v>184</v>
      </c>
      <c r="E604" s="170">
        <v>370</v>
      </c>
      <c r="F604" s="170">
        <f t="shared" si="32"/>
        <v>28206.399999999998</v>
      </c>
      <c r="G604"/>
      <c r="H604" s="177"/>
      <c r="I604" s="174"/>
    </row>
    <row r="605" spans="1:9" s="190" customFormat="1" ht="13.5">
      <c r="A605" s="191">
        <f t="shared" si="33"/>
        <v>26</v>
      </c>
      <c r="B605" s="172">
        <v>40883</v>
      </c>
      <c r="C605" s="221" t="s">
        <v>131</v>
      </c>
      <c r="D605" s="174" t="s">
        <v>199</v>
      </c>
      <c r="E605" s="170">
        <v>370</v>
      </c>
      <c r="F605" s="170">
        <f t="shared" si="32"/>
        <v>28576.399999999998</v>
      </c>
      <c r="G605"/>
      <c r="H605" s="177"/>
      <c r="I605" s="174"/>
    </row>
    <row r="606" spans="1:9" s="190" customFormat="1" ht="13.5">
      <c r="A606" s="191">
        <f t="shared" si="33"/>
        <v>27</v>
      </c>
      <c r="B606" s="172">
        <v>40884</v>
      </c>
      <c r="C606" s="221" t="s">
        <v>299</v>
      </c>
      <c r="D606" s="174"/>
      <c r="E606" s="170">
        <v>-738</v>
      </c>
      <c r="F606" s="170">
        <f t="shared" si="32"/>
        <v>27838.399999999998</v>
      </c>
      <c r="G606"/>
      <c r="H606" s="177"/>
      <c r="I606" s="174"/>
    </row>
    <row r="607" spans="1:9" s="190" customFormat="1" ht="13.5">
      <c r="A607" s="191">
        <f t="shared" si="33"/>
        <v>28</v>
      </c>
      <c r="B607" s="172">
        <v>40884</v>
      </c>
      <c r="C607" s="221" t="s">
        <v>124</v>
      </c>
      <c r="D607" s="174"/>
      <c r="E607" s="170">
        <v>-1.5</v>
      </c>
      <c r="F607" s="170">
        <f t="shared" si="32"/>
        <v>27836.899999999998</v>
      </c>
      <c r="G607"/>
      <c r="H607" s="177"/>
      <c r="I607" s="174"/>
    </row>
    <row r="608" spans="1:9" s="190" customFormat="1" ht="13.5">
      <c r="A608" s="191">
        <f t="shared" si="33"/>
        <v>29</v>
      </c>
      <c r="B608" s="172">
        <v>40885</v>
      </c>
      <c r="C608" s="221" t="s">
        <v>131</v>
      </c>
      <c r="D608" s="174" t="s">
        <v>95</v>
      </c>
      <c r="E608" s="170">
        <v>370</v>
      </c>
      <c r="F608" s="170">
        <f t="shared" si="32"/>
        <v>28206.899999999998</v>
      </c>
      <c r="G608"/>
      <c r="H608" s="177"/>
      <c r="I608" s="174"/>
    </row>
    <row r="609" spans="1:9" s="190" customFormat="1" ht="13.5">
      <c r="A609" s="191">
        <f t="shared" si="33"/>
        <v>30</v>
      </c>
      <c r="B609" s="172">
        <v>40885</v>
      </c>
      <c r="C609" s="221" t="s">
        <v>428</v>
      </c>
      <c r="D609" t="s">
        <v>429</v>
      </c>
      <c r="E609" s="170">
        <v>-569.2</v>
      </c>
      <c r="F609" s="170">
        <f t="shared" si="32"/>
        <v>27637.699999999997</v>
      </c>
      <c r="G609"/>
      <c r="H609" s="177"/>
      <c r="I609" s="174"/>
    </row>
    <row r="610" spans="1:9" s="190" customFormat="1" ht="13.5">
      <c r="A610" s="191">
        <f t="shared" si="33"/>
        <v>31</v>
      </c>
      <c r="B610" s="172">
        <v>40885</v>
      </c>
      <c r="C610" s="221" t="s">
        <v>124</v>
      </c>
      <c r="D610" s="174"/>
      <c r="E610" s="170">
        <v>-1.5</v>
      </c>
      <c r="F610" s="170">
        <f t="shared" si="32"/>
        <v>27636.199999999997</v>
      </c>
      <c r="G610"/>
      <c r="H610" s="177"/>
      <c r="I610" s="174"/>
    </row>
    <row r="611" spans="1:9" s="190" customFormat="1" ht="13.5">
      <c r="A611" s="191">
        <f t="shared" si="33"/>
        <v>32</v>
      </c>
      <c r="B611" s="172">
        <v>40886</v>
      </c>
      <c r="C611" s="221" t="s">
        <v>131</v>
      </c>
      <c r="D611" s="174" t="s">
        <v>139</v>
      </c>
      <c r="E611" s="170">
        <v>370</v>
      </c>
      <c r="F611" s="170">
        <f t="shared" si="32"/>
        <v>28006.199999999997</v>
      </c>
      <c r="G611"/>
      <c r="H611" s="177"/>
      <c r="I611" s="174"/>
    </row>
    <row r="612" spans="1:9" s="190" customFormat="1" ht="13.5">
      <c r="A612" s="191">
        <f t="shared" si="33"/>
        <v>33</v>
      </c>
      <c r="B612" s="172">
        <v>40898</v>
      </c>
      <c r="C612" s="221" t="s">
        <v>131</v>
      </c>
      <c r="D612" t="s">
        <v>430</v>
      </c>
      <c r="E612" s="170">
        <v>-15940</v>
      </c>
      <c r="F612" s="170">
        <f t="shared" si="32"/>
        <v>12066.199999999997</v>
      </c>
      <c r="G612"/>
      <c r="H612" s="177"/>
      <c r="I612" s="174"/>
    </row>
    <row r="613" spans="1:9" s="190" customFormat="1" ht="13.5">
      <c r="A613" s="191">
        <f t="shared" si="33"/>
        <v>34</v>
      </c>
      <c r="B613" s="172">
        <v>40898</v>
      </c>
      <c r="C613" s="221" t="s">
        <v>124</v>
      </c>
      <c r="D613" s="174"/>
      <c r="E613" s="170">
        <v>-1.5</v>
      </c>
      <c r="F613" s="170">
        <f t="shared" si="32"/>
        <v>12064.699999999997</v>
      </c>
      <c r="G613"/>
      <c r="H613" s="177"/>
      <c r="I613" s="174"/>
    </row>
    <row r="614" spans="1:9" s="190" customFormat="1" ht="13.5">
      <c r="A614" s="191">
        <f t="shared" si="33"/>
        <v>35</v>
      </c>
      <c r="B614" s="172">
        <v>41273</v>
      </c>
      <c r="C614" s="221" t="s">
        <v>428</v>
      </c>
      <c r="D614" t="s">
        <v>431</v>
      </c>
      <c r="E614" s="170">
        <v>-180</v>
      </c>
      <c r="F614" s="170">
        <f t="shared" si="32"/>
        <v>11884.699999999997</v>
      </c>
      <c r="G614"/>
      <c r="H614" s="177"/>
      <c r="I614" s="174"/>
    </row>
    <row r="615" spans="1:9" s="190" customFormat="1" ht="13.5">
      <c r="A615" s="191">
        <f t="shared" si="33"/>
        <v>36</v>
      </c>
      <c r="B615" s="172">
        <v>41273</v>
      </c>
      <c r="C615" s="221" t="s">
        <v>124</v>
      </c>
      <c r="D615" s="174"/>
      <c r="E615" s="170">
        <v>-1.5</v>
      </c>
      <c r="F615" s="170">
        <f t="shared" si="32"/>
        <v>11883.199999999997</v>
      </c>
      <c r="G615"/>
      <c r="H615" s="177"/>
      <c r="I615" s="174"/>
    </row>
    <row r="616" spans="1:9" s="190" customFormat="1" ht="13.5">
      <c r="A616" s="191">
        <f t="shared" si="33"/>
        <v>37</v>
      </c>
      <c r="B616" s="172">
        <v>41273</v>
      </c>
      <c r="C616" s="245" t="s">
        <v>288</v>
      </c>
      <c r="D616" s="177" t="s">
        <v>17</v>
      </c>
      <c r="E616" s="170">
        <v>150</v>
      </c>
      <c r="F616" s="170">
        <f t="shared" si="32"/>
        <v>12033.199999999997</v>
      </c>
      <c r="G616"/>
      <c r="H616" s="177"/>
      <c r="I616" s="174"/>
    </row>
    <row r="617" spans="1:9" s="190" customFormat="1" ht="13.5">
      <c r="A617" s="191">
        <f t="shared" si="33"/>
        <v>38</v>
      </c>
      <c r="B617" s="172">
        <v>41274</v>
      </c>
      <c r="C617" s="221" t="s">
        <v>122</v>
      </c>
      <c r="D617" s="174"/>
      <c r="E617" s="170">
        <v>-14</v>
      </c>
      <c r="F617" s="170">
        <f t="shared" si="32"/>
        <v>12019.199999999997</v>
      </c>
      <c r="G617"/>
      <c r="H617" s="177"/>
      <c r="I617" s="174"/>
    </row>
    <row r="618" spans="1:9" s="190" customFormat="1" ht="13.5">
      <c r="A618" s="191">
        <f t="shared" si="33"/>
        <v>39</v>
      </c>
      <c r="B618" s="172">
        <v>41274</v>
      </c>
      <c r="C618" s="221" t="s">
        <v>164</v>
      </c>
      <c r="D618" s="174"/>
      <c r="E618" s="170">
        <v>0.13</v>
      </c>
      <c r="F618" s="170">
        <f t="shared" si="32"/>
        <v>12019.329999999996</v>
      </c>
      <c r="G618"/>
      <c r="H618" s="177"/>
      <c r="I618" s="174"/>
    </row>
    <row r="619" spans="1:7" s="190" customFormat="1" ht="13.5">
      <c r="A619" s="197"/>
      <c r="B619" s="198"/>
      <c r="C619" s="197" t="s">
        <v>115</v>
      </c>
      <c r="D619" s="197"/>
      <c r="E619" s="199" t="s">
        <v>125</v>
      </c>
      <c r="F619" s="200">
        <f>F618</f>
        <v>12019.329999999996</v>
      </c>
      <c r="G619" s="170">
        <v>12019.329999999996</v>
      </c>
    </row>
    <row r="620" spans="1:7" s="183" customFormat="1" ht="13.5">
      <c r="A620" s="1"/>
      <c r="C620" s="197" t="s">
        <v>115</v>
      </c>
      <c r="G620"/>
    </row>
    <row r="621" spans="1:7" s="183" customFormat="1" ht="12.75">
      <c r="A621" s="217"/>
      <c r="C621" s="217" t="s">
        <v>278</v>
      </c>
      <c r="F621"/>
      <c r="G621"/>
    </row>
    <row r="622" spans="1:7" s="218" customFormat="1" ht="11.25" customHeight="1">
      <c r="A622" s="218" t="s">
        <v>302</v>
      </c>
      <c r="B622" s="219" t="s">
        <v>119</v>
      </c>
      <c r="C622" s="218" t="s">
        <v>120</v>
      </c>
      <c r="D622" s="220" t="s">
        <v>303</v>
      </c>
      <c r="E622" s="218" t="s">
        <v>113</v>
      </c>
      <c r="F622" s="168"/>
      <c r="G622" s="169"/>
    </row>
    <row r="623" spans="1:7" s="183" customFormat="1" ht="13.5">
      <c r="A623" s="201">
        <v>48</v>
      </c>
      <c r="B623" s="172">
        <v>40866</v>
      </c>
      <c r="C623" s="194" t="s">
        <v>288</v>
      </c>
      <c r="D623" s="174" t="s">
        <v>149</v>
      </c>
      <c r="E623" s="170">
        <v>15</v>
      </c>
      <c r="F623" s="156"/>
      <c r="G623" s="155"/>
    </row>
    <row r="624" spans="1:7" s="183" customFormat="1" ht="13.5">
      <c r="A624" s="201"/>
      <c r="B624" s="172"/>
      <c r="C624" s="183" t="s">
        <v>115</v>
      </c>
      <c r="G624"/>
    </row>
    <row r="625" spans="1:7" s="183" customFormat="1" ht="13.5">
      <c r="A625" s="202" t="s">
        <v>126</v>
      </c>
      <c r="B625" s="202"/>
      <c r="C625" s="181" t="s">
        <v>427</v>
      </c>
      <c r="D625" s="181"/>
      <c r="E625" s="203"/>
      <c r="F625" s="204"/>
      <c r="G625"/>
    </row>
    <row r="626" spans="1:8" s="183" customFormat="1" ht="13.5">
      <c r="A626" s="201"/>
      <c r="B626" s="172"/>
      <c r="C626" s="190" t="s">
        <v>127</v>
      </c>
      <c r="D626" s="190"/>
      <c r="E626" s="170"/>
      <c r="F626" s="170">
        <v>749.3999999999999</v>
      </c>
      <c r="G626" s="170">
        <v>416.27999999999986</v>
      </c>
      <c r="H626"/>
    </row>
    <row r="627" spans="1:7" s="183" customFormat="1" ht="13.5">
      <c r="A627" s="201">
        <v>1</v>
      </c>
      <c r="B627" s="172">
        <v>40891</v>
      </c>
      <c r="C627" s="231" t="s">
        <v>335</v>
      </c>
      <c r="D627" s="174"/>
      <c r="E627" s="170">
        <v>-199.11</v>
      </c>
      <c r="F627" s="170">
        <f>F626+E627</f>
        <v>550.2899999999998</v>
      </c>
      <c r="G627"/>
    </row>
    <row r="628" spans="1:9" s="183" customFormat="1" ht="13.5">
      <c r="A628" s="201">
        <v>2</v>
      </c>
      <c r="B628" s="172">
        <v>40897</v>
      </c>
      <c r="C628" s="231" t="s">
        <v>335</v>
      </c>
      <c r="D628" s="177"/>
      <c r="E628" s="170">
        <v>-57.51</v>
      </c>
      <c r="F628" s="170">
        <f>F627+E628</f>
        <v>492.77999999999986</v>
      </c>
      <c r="G628"/>
      <c r="H628"/>
      <c r="I628"/>
    </row>
    <row r="629" spans="1:9" s="183" customFormat="1" ht="13.5">
      <c r="A629" s="201">
        <v>3</v>
      </c>
      <c r="B629" s="172">
        <v>40897</v>
      </c>
      <c r="C629" s="194" t="s">
        <v>432</v>
      </c>
      <c r="D629" s="177"/>
      <c r="E629" s="170">
        <v>-76.5</v>
      </c>
      <c r="F629" s="170">
        <f>F628+E629</f>
        <v>416.27999999999986</v>
      </c>
      <c r="G629"/>
      <c r="H629"/>
      <c r="I629"/>
    </row>
    <row r="630" spans="1:8" s="183" customFormat="1" ht="13.5">
      <c r="A630" s="205"/>
      <c r="B630" s="198"/>
      <c r="C630" s="205"/>
      <c r="D630" s="205"/>
      <c r="E630" s="199" t="s">
        <v>125</v>
      </c>
      <c r="F630" s="206">
        <f>F629</f>
        <v>416.27999999999986</v>
      </c>
      <c r="G630" s="170"/>
      <c r="H630" s="170"/>
    </row>
    <row r="631" spans="1:7" s="183" customFormat="1" ht="13.5">
      <c r="A631" s="201"/>
      <c r="B631" s="207"/>
      <c r="C631" s="201"/>
      <c r="D631" s="201"/>
      <c r="E631" s="208"/>
      <c r="F631" s="209"/>
      <c r="G631"/>
    </row>
    <row r="632" spans="1:7" s="183" customFormat="1" ht="13.5" customHeight="1">
      <c r="A632" s="201"/>
      <c r="B632" s="210"/>
      <c r="C632" s="210"/>
      <c r="D632" s="202" t="s">
        <v>128</v>
      </c>
      <c r="E632" s="202"/>
      <c r="F632" s="202"/>
      <c r="G632"/>
    </row>
    <row r="633" spans="1:7" s="183" customFormat="1" ht="13.5">
      <c r="A633" s="210"/>
      <c r="B633" s="207"/>
      <c r="C633" s="201"/>
      <c r="D633" s="211" t="s">
        <v>129</v>
      </c>
      <c r="E633" s="199"/>
      <c r="F633" s="200">
        <f>F619</f>
        <v>12019.329999999996</v>
      </c>
      <c r="G633"/>
    </row>
    <row r="634" spans="1:7" s="183" customFormat="1" ht="13.5">
      <c r="A634" s="210"/>
      <c r="B634" s="207"/>
      <c r="D634" s="212" t="s">
        <v>130</v>
      </c>
      <c r="E634" s="208"/>
      <c r="F634" s="213">
        <f>F630</f>
        <v>416.27999999999986</v>
      </c>
      <c r="G634"/>
    </row>
    <row r="635" spans="1:8" s="183" customFormat="1" ht="13.5">
      <c r="A635" s="214"/>
      <c r="B635" s="198"/>
      <c r="C635" s="211"/>
      <c r="D635" s="211"/>
      <c r="E635" s="199" t="s">
        <v>125</v>
      </c>
      <c r="F635" s="215">
        <f>SUM(F633:F634)</f>
        <v>12435.609999999997</v>
      </c>
      <c r="G635" s="159">
        <f>SUM(G619:G634)-F635</f>
        <v>0</v>
      </c>
      <c r="H635" s="196"/>
    </row>
    <row r="636" spans="1:7" s="183" customFormat="1" ht="12.75">
      <c r="A636" s="201"/>
      <c r="G636" s="194"/>
    </row>
    <row r="637" spans="1:7" s="183" customFormat="1" ht="12.75">
      <c r="A637" s="201"/>
      <c r="G637" s="194"/>
    </row>
    <row r="638" spans="1:7" s="183" customFormat="1" ht="12.75">
      <c r="A638" s="201"/>
      <c r="G638" s="194"/>
    </row>
    <row r="639" spans="1:7" s="183" customFormat="1" ht="12.75">
      <c r="A639" s="201"/>
      <c r="G639" s="194"/>
    </row>
    <row r="640" spans="1:7" s="183" customFormat="1" ht="12.75">
      <c r="A640" s="201"/>
      <c r="G640" s="194"/>
    </row>
    <row r="641" spans="1:7" s="183" customFormat="1" ht="12.75">
      <c r="A641" s="201"/>
      <c r="G641" s="194"/>
    </row>
    <row r="642" spans="1:7" s="183" customFormat="1" ht="12.75">
      <c r="A642" s="201"/>
      <c r="G642" s="194"/>
    </row>
    <row r="643" spans="1:7" s="183" customFormat="1" ht="12.75">
      <c r="A643" s="201"/>
      <c r="G643" s="194"/>
    </row>
    <row r="644" spans="1:7" s="183" customFormat="1" ht="12.75">
      <c r="A644" s="201"/>
      <c r="G644" s="194"/>
    </row>
    <row r="645" spans="1:7" s="183" customFormat="1" ht="12.75">
      <c r="A645" s="201"/>
      <c r="G645" s="194"/>
    </row>
    <row r="646" spans="1:7" s="183" customFormat="1" ht="12.75">
      <c r="A646" s="201"/>
      <c r="G646" s="194"/>
    </row>
    <row r="647" spans="1:7" s="183" customFormat="1" ht="12.75">
      <c r="A647" s="201"/>
      <c r="G647" s="194"/>
    </row>
    <row r="648" spans="1:7" s="183" customFormat="1" ht="12.75">
      <c r="A648" s="201"/>
      <c r="G648" s="19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2"/>
  <sheetViews>
    <sheetView zoomScale="130" zoomScaleNormal="130" zoomScalePageLayoutView="0" workbookViewId="0" topLeftCell="A43">
      <selection activeCell="H44" sqref="H44"/>
    </sheetView>
  </sheetViews>
  <sheetFormatPr defaultColWidth="9.140625" defaultRowHeight="12.75"/>
  <cols>
    <col min="1" max="1" width="14.140625" style="0" customWidth="1"/>
    <col min="2" max="2" width="40.00390625" style="0" bestFit="1" customWidth="1"/>
  </cols>
  <sheetData>
    <row r="1" spans="1:15" s="209" customFormat="1" ht="14.25" customHeight="1">
      <c r="A1" s="172"/>
      <c r="B1" s="232" t="s">
        <v>329</v>
      </c>
      <c r="C1" s="174"/>
      <c r="D1" s="233"/>
      <c r="E1" s="194"/>
      <c r="G1" s="234"/>
      <c r="H1"/>
      <c r="I1"/>
      <c r="J1"/>
      <c r="K1"/>
      <c r="L1"/>
      <c r="M1"/>
      <c r="N1"/>
      <c r="O1"/>
    </row>
    <row r="2" spans="1:15" s="209" customFormat="1" ht="14.25" customHeight="1">
      <c r="A2" s="172" t="s">
        <v>158</v>
      </c>
      <c r="B2" s="221" t="s">
        <v>159</v>
      </c>
      <c r="C2" s="221" t="s">
        <v>113</v>
      </c>
      <c r="D2" s="221" t="s">
        <v>114</v>
      </c>
      <c r="E2" s="221" t="s">
        <v>135</v>
      </c>
      <c r="F2" s="221"/>
      <c r="G2" s="234"/>
      <c r="H2"/>
      <c r="I2"/>
      <c r="J2"/>
      <c r="K2"/>
      <c r="L2"/>
      <c r="M2"/>
      <c r="N2"/>
      <c r="O2"/>
    </row>
    <row r="3" spans="1:15" s="209" customFormat="1" ht="14.25" customHeight="1">
      <c r="A3" s="172">
        <v>40631</v>
      </c>
      <c r="B3" s="177" t="s">
        <v>145</v>
      </c>
      <c r="C3" s="170">
        <v>15</v>
      </c>
      <c r="D3" s="183">
        <v>1</v>
      </c>
      <c r="E3" s="194"/>
      <c r="G3" s="234"/>
      <c r="H3"/>
      <c r="I3"/>
      <c r="J3"/>
      <c r="K3"/>
      <c r="L3"/>
      <c r="M3"/>
      <c r="N3"/>
      <c r="O3"/>
    </row>
    <row r="4" spans="1:15" s="209" customFormat="1" ht="14.25" customHeight="1">
      <c r="A4" s="172">
        <v>40631</v>
      </c>
      <c r="B4" s="177" t="s">
        <v>68</v>
      </c>
      <c r="C4" s="170">
        <v>15</v>
      </c>
      <c r="D4" s="235">
        <f aca="true" t="shared" si="0" ref="D4:D48">D3+1</f>
        <v>2</v>
      </c>
      <c r="G4" s="234"/>
      <c r="H4"/>
      <c r="I4"/>
      <c r="J4"/>
      <c r="K4"/>
      <c r="L4"/>
      <c r="M4"/>
      <c r="N4"/>
      <c r="O4"/>
    </row>
    <row r="5" spans="1:15" s="209" customFormat="1" ht="14.25" customHeight="1">
      <c r="A5" s="172">
        <v>40631</v>
      </c>
      <c r="B5" s="177" t="s">
        <v>76</v>
      </c>
      <c r="C5" s="170">
        <v>15</v>
      </c>
      <c r="D5" s="235">
        <f t="shared" si="0"/>
        <v>3</v>
      </c>
      <c r="E5" s="194"/>
      <c r="G5" s="234"/>
      <c r="H5"/>
      <c r="I5"/>
      <c r="J5"/>
      <c r="K5"/>
      <c r="L5"/>
      <c r="M5"/>
      <c r="N5"/>
      <c r="O5"/>
    </row>
    <row r="6" spans="1:15" s="209" customFormat="1" ht="14.25" customHeight="1">
      <c r="A6" s="172">
        <v>40631</v>
      </c>
      <c r="B6" s="177" t="s">
        <v>215</v>
      </c>
      <c r="C6" s="170">
        <v>15</v>
      </c>
      <c r="D6" s="235">
        <f t="shared" si="0"/>
        <v>4</v>
      </c>
      <c r="E6" s="194"/>
      <c r="G6" s="234"/>
      <c r="H6"/>
      <c r="I6"/>
      <c r="J6"/>
      <c r="K6"/>
      <c r="L6"/>
      <c r="M6"/>
      <c r="N6"/>
      <c r="O6"/>
    </row>
    <row r="7" spans="1:15" s="209" customFormat="1" ht="14.25" customHeight="1">
      <c r="A7" s="172">
        <v>40631</v>
      </c>
      <c r="B7" s="177" t="s">
        <v>8</v>
      </c>
      <c r="C7" s="170">
        <v>15</v>
      </c>
      <c r="D7" s="235">
        <f t="shared" si="0"/>
        <v>5</v>
      </c>
      <c r="E7" s="194"/>
      <c r="G7" s="234"/>
      <c r="M7"/>
      <c r="N7"/>
      <c r="O7"/>
    </row>
    <row r="8" spans="1:15" s="209" customFormat="1" ht="14.25" customHeight="1">
      <c r="A8" s="172">
        <v>40631</v>
      </c>
      <c r="B8" s="177" t="s">
        <v>37</v>
      </c>
      <c r="C8" s="170">
        <v>15</v>
      </c>
      <c r="D8" s="235">
        <f t="shared" si="0"/>
        <v>6</v>
      </c>
      <c r="E8" s="194"/>
      <c r="G8" s="234"/>
      <c r="M8"/>
      <c r="N8"/>
      <c r="O8"/>
    </row>
    <row r="9" spans="1:15" s="209" customFormat="1" ht="14.25" customHeight="1">
      <c r="A9" s="172">
        <v>40631</v>
      </c>
      <c r="B9" s="177" t="s">
        <v>57</v>
      </c>
      <c r="C9" s="170">
        <v>15</v>
      </c>
      <c r="D9" s="235">
        <f t="shared" si="0"/>
        <v>7</v>
      </c>
      <c r="E9" s="194"/>
      <c r="G9" s="234"/>
      <c r="M9"/>
      <c r="N9"/>
      <c r="O9"/>
    </row>
    <row r="10" spans="1:17" s="209" customFormat="1" ht="14.25" customHeight="1">
      <c r="A10" s="172">
        <v>40631</v>
      </c>
      <c r="B10" s="177" t="s">
        <v>208</v>
      </c>
      <c r="C10" s="170">
        <v>15</v>
      </c>
      <c r="D10" s="235">
        <f t="shared" si="0"/>
        <v>8</v>
      </c>
      <c r="G10" s="234"/>
      <c r="M10"/>
      <c r="N10"/>
      <c r="O10"/>
      <c r="P10" s="236"/>
      <c r="Q10" s="237"/>
    </row>
    <row r="11" spans="1:17" s="209" customFormat="1" ht="14.25" customHeight="1">
      <c r="A11" s="172">
        <v>40631</v>
      </c>
      <c r="B11" s="177" t="s">
        <v>54</v>
      </c>
      <c r="C11" s="170">
        <v>15</v>
      </c>
      <c r="D11" s="235">
        <f t="shared" si="0"/>
        <v>9</v>
      </c>
      <c r="G11" s="234"/>
      <c r="K11"/>
      <c r="L11"/>
      <c r="M11"/>
      <c r="N11"/>
      <c r="O11"/>
      <c r="P11" s="236"/>
      <c r="Q11" s="237"/>
    </row>
    <row r="12" spans="1:17" s="209" customFormat="1" ht="14.25" customHeight="1">
      <c r="A12" s="172">
        <v>40631</v>
      </c>
      <c r="B12" s="177" t="s">
        <v>149</v>
      </c>
      <c r="C12" s="170">
        <v>15</v>
      </c>
      <c r="D12" s="235">
        <f t="shared" si="0"/>
        <v>10</v>
      </c>
      <c r="G12" s="234"/>
      <c r="I12"/>
      <c r="J12"/>
      <c r="K12"/>
      <c r="L12"/>
      <c r="M12"/>
      <c r="N12"/>
      <c r="O12"/>
      <c r="P12" s="236"/>
      <c r="Q12" s="237"/>
    </row>
    <row r="13" spans="1:17" s="209" customFormat="1" ht="14.25" customHeight="1">
      <c r="A13" s="172">
        <v>40632</v>
      </c>
      <c r="B13" s="177" t="s">
        <v>27</v>
      </c>
      <c r="C13" s="170">
        <v>15</v>
      </c>
      <c r="D13" s="235">
        <f t="shared" si="0"/>
        <v>11</v>
      </c>
      <c r="G13" s="234"/>
      <c r="I13"/>
      <c r="J13"/>
      <c r="K13"/>
      <c r="L13"/>
      <c r="M13"/>
      <c r="N13"/>
      <c r="O13"/>
      <c r="P13" s="236"/>
      <c r="Q13" s="237"/>
    </row>
    <row r="14" spans="1:17" s="209" customFormat="1" ht="14.25" customHeight="1">
      <c r="A14" s="172">
        <v>40632</v>
      </c>
      <c r="B14" s="177" t="s">
        <v>99</v>
      </c>
      <c r="C14" s="170">
        <v>15</v>
      </c>
      <c r="D14" s="235">
        <f t="shared" si="0"/>
        <v>12</v>
      </c>
      <c r="G14" s="234"/>
      <c r="I14"/>
      <c r="J14"/>
      <c r="K14"/>
      <c r="L14"/>
      <c r="M14"/>
      <c r="N14"/>
      <c r="O14"/>
      <c r="P14" s="236"/>
      <c r="Q14" s="237"/>
    </row>
    <row r="15" spans="1:17" s="209" customFormat="1" ht="14.25" customHeight="1">
      <c r="A15" s="172">
        <v>40632</v>
      </c>
      <c r="B15" s="177" t="s">
        <v>290</v>
      </c>
      <c r="C15" s="170">
        <v>15</v>
      </c>
      <c r="D15" s="235">
        <f t="shared" si="0"/>
        <v>13</v>
      </c>
      <c r="G15" s="234"/>
      <c r="I15"/>
      <c r="J15"/>
      <c r="K15"/>
      <c r="L15"/>
      <c r="M15"/>
      <c r="N15"/>
      <c r="O15"/>
      <c r="P15" s="236"/>
      <c r="Q15" s="237"/>
    </row>
    <row r="16" spans="1:17" s="209" customFormat="1" ht="14.25" customHeight="1">
      <c r="A16" s="172">
        <v>40632</v>
      </c>
      <c r="B16" s="177" t="s">
        <v>26</v>
      </c>
      <c r="C16" s="170">
        <v>15</v>
      </c>
      <c r="D16" s="235">
        <f t="shared" si="0"/>
        <v>14</v>
      </c>
      <c r="G16" s="234"/>
      <c r="I16"/>
      <c r="J16"/>
      <c r="K16"/>
      <c r="L16"/>
      <c r="M16"/>
      <c r="N16"/>
      <c r="O16"/>
      <c r="P16" s="236"/>
      <c r="Q16" s="237"/>
    </row>
    <row r="17" spans="1:17" s="209" customFormat="1" ht="14.25" customHeight="1">
      <c r="A17" s="172">
        <v>40632</v>
      </c>
      <c r="B17" s="177" t="s">
        <v>89</v>
      </c>
      <c r="C17" s="170">
        <v>15</v>
      </c>
      <c r="D17" s="235">
        <f t="shared" si="0"/>
        <v>15</v>
      </c>
      <c r="G17" s="234"/>
      <c r="I17"/>
      <c r="J17"/>
      <c r="K17"/>
      <c r="L17"/>
      <c r="M17"/>
      <c r="N17"/>
      <c r="O17"/>
      <c r="P17" s="236"/>
      <c r="Q17" s="237"/>
    </row>
    <row r="18" spans="1:17" s="209" customFormat="1" ht="14.25" customHeight="1">
      <c r="A18" s="172">
        <v>40632</v>
      </c>
      <c r="B18" s="177" t="s">
        <v>62</v>
      </c>
      <c r="C18" s="170">
        <v>15</v>
      </c>
      <c r="D18" s="235">
        <f t="shared" si="0"/>
        <v>16</v>
      </c>
      <c r="G18" s="234"/>
      <c r="I18"/>
      <c r="J18"/>
      <c r="K18"/>
      <c r="L18"/>
      <c r="M18"/>
      <c r="N18"/>
      <c r="O18"/>
      <c r="P18" s="236"/>
      <c r="Q18" s="237"/>
    </row>
    <row r="19" spans="1:17" s="209" customFormat="1" ht="14.25" customHeight="1">
      <c r="A19" s="172">
        <v>40632</v>
      </c>
      <c r="B19" s="177" t="s">
        <v>94</v>
      </c>
      <c r="C19" s="170">
        <v>15</v>
      </c>
      <c r="D19" s="235">
        <f t="shared" si="0"/>
        <v>17</v>
      </c>
      <c r="G19" s="234"/>
      <c r="K19"/>
      <c r="L19"/>
      <c r="M19"/>
      <c r="N19"/>
      <c r="O19"/>
      <c r="P19" s="236"/>
      <c r="Q19" s="237"/>
    </row>
    <row r="20" spans="1:17" s="209" customFormat="1" ht="14.25" customHeight="1">
      <c r="A20" s="172">
        <v>40633</v>
      </c>
      <c r="B20" s="177" t="s">
        <v>16</v>
      </c>
      <c r="C20" s="170">
        <v>15</v>
      </c>
      <c r="D20" s="235">
        <f t="shared" si="0"/>
        <v>18</v>
      </c>
      <c r="G20" s="234"/>
      <c r="K20"/>
      <c r="L20"/>
      <c r="M20"/>
      <c r="N20"/>
      <c r="O20"/>
      <c r="Q20" s="237"/>
    </row>
    <row r="21" spans="1:17" s="209" customFormat="1" ht="14.25" customHeight="1">
      <c r="A21" s="172">
        <v>40633</v>
      </c>
      <c r="B21" s="177" t="s">
        <v>53</v>
      </c>
      <c r="C21" s="170">
        <v>15</v>
      </c>
      <c r="D21" s="235">
        <f t="shared" si="0"/>
        <v>19</v>
      </c>
      <c r="G21" s="234"/>
      <c r="K21"/>
      <c r="L21"/>
      <c r="M21"/>
      <c r="N21"/>
      <c r="O21"/>
      <c r="Q21" s="237"/>
    </row>
    <row r="22" spans="1:17" s="209" customFormat="1" ht="14.25" customHeight="1">
      <c r="A22" s="172">
        <v>40634</v>
      </c>
      <c r="B22" s="177" t="s">
        <v>74</v>
      </c>
      <c r="C22" s="170">
        <v>15</v>
      </c>
      <c r="D22" s="235">
        <f t="shared" si="0"/>
        <v>20</v>
      </c>
      <c r="G22" s="234"/>
      <c r="K22"/>
      <c r="L22"/>
      <c r="M22"/>
      <c r="N22"/>
      <c r="O22"/>
      <c r="P22" s="236"/>
      <c r="Q22" s="237"/>
    </row>
    <row r="23" spans="1:17" s="209" customFormat="1" ht="14.25" customHeight="1">
      <c r="A23" s="172">
        <v>40637</v>
      </c>
      <c r="B23" s="177" t="s">
        <v>17</v>
      </c>
      <c r="C23" s="170">
        <v>15</v>
      </c>
      <c r="D23" s="235">
        <f t="shared" si="0"/>
        <v>21</v>
      </c>
      <c r="G23" s="234"/>
      <c r="K23"/>
      <c r="L23"/>
      <c r="M23"/>
      <c r="N23"/>
      <c r="O23"/>
      <c r="P23" s="236"/>
      <c r="Q23" s="237"/>
    </row>
    <row r="24" spans="1:17" s="209" customFormat="1" ht="14.25" customHeight="1">
      <c r="A24" s="172">
        <v>40637</v>
      </c>
      <c r="B24" s="177" t="s">
        <v>293</v>
      </c>
      <c r="C24" s="170">
        <v>25</v>
      </c>
      <c r="D24" s="235">
        <f t="shared" si="0"/>
        <v>22</v>
      </c>
      <c r="E24" s="194" t="s">
        <v>216</v>
      </c>
      <c r="G24" s="234"/>
      <c r="K24"/>
      <c r="L24"/>
      <c r="M24"/>
      <c r="N24"/>
      <c r="O24"/>
      <c r="Q24" s="237"/>
    </row>
    <row r="25" spans="1:17" s="209" customFormat="1" ht="14.25" customHeight="1">
      <c r="A25" s="172">
        <v>40637</v>
      </c>
      <c r="B25" s="177" t="s">
        <v>44</v>
      </c>
      <c r="C25" s="170">
        <v>15</v>
      </c>
      <c r="D25" s="235">
        <f t="shared" si="0"/>
        <v>23</v>
      </c>
      <c r="G25" s="234"/>
      <c r="K25" s="238"/>
      <c r="L25" s="236"/>
      <c r="M25"/>
      <c r="N25"/>
      <c r="O25"/>
      <c r="P25" s="236"/>
      <c r="Q25" s="237"/>
    </row>
    <row r="26" spans="1:17" s="209" customFormat="1" ht="14.25" customHeight="1">
      <c r="A26" s="172">
        <v>40637</v>
      </c>
      <c r="B26" s="177" t="s">
        <v>96</v>
      </c>
      <c r="C26" s="170">
        <v>15</v>
      </c>
      <c r="D26" s="235">
        <f t="shared" si="0"/>
        <v>24</v>
      </c>
      <c r="G26" s="234"/>
      <c r="K26" s="238"/>
      <c r="L26" s="236"/>
      <c r="M26"/>
      <c r="N26"/>
      <c r="O26"/>
      <c r="P26" s="236"/>
      <c r="Q26" s="237"/>
    </row>
    <row r="27" spans="1:17" s="209" customFormat="1" ht="14.25" customHeight="1">
      <c r="A27" s="172">
        <v>40637</v>
      </c>
      <c r="B27" s="177" t="s">
        <v>24</v>
      </c>
      <c r="C27" s="170">
        <v>15</v>
      </c>
      <c r="D27" s="235">
        <f t="shared" si="0"/>
        <v>25</v>
      </c>
      <c r="G27" s="234"/>
      <c r="M27"/>
      <c r="N27"/>
      <c r="O27"/>
      <c r="P27" s="236"/>
      <c r="Q27" s="237"/>
    </row>
    <row r="28" spans="1:17" s="209" customFormat="1" ht="14.25" customHeight="1">
      <c r="A28" s="172">
        <v>40637</v>
      </c>
      <c r="B28" s="177" t="s">
        <v>181</v>
      </c>
      <c r="C28" s="170">
        <v>15</v>
      </c>
      <c r="D28" s="235">
        <f t="shared" si="0"/>
        <v>26</v>
      </c>
      <c r="G28" s="234"/>
      <c r="M28"/>
      <c r="N28"/>
      <c r="O28"/>
      <c r="P28" s="236"/>
      <c r="Q28" s="237"/>
    </row>
    <row r="29" spans="1:17" s="209" customFormat="1" ht="14.25" customHeight="1">
      <c r="A29" s="172">
        <v>40637</v>
      </c>
      <c r="B29" s="177" t="s">
        <v>269</v>
      </c>
      <c r="C29" s="170">
        <v>15</v>
      </c>
      <c r="D29" s="235">
        <f t="shared" si="0"/>
        <v>27</v>
      </c>
      <c r="G29" s="234"/>
      <c r="H29"/>
      <c r="M29"/>
      <c r="N29"/>
      <c r="O29"/>
      <c r="P29" s="236"/>
      <c r="Q29" s="237"/>
    </row>
    <row r="30" spans="1:17" s="209" customFormat="1" ht="14.25" customHeight="1">
      <c r="A30" s="172">
        <v>40638</v>
      </c>
      <c r="B30" s="177" t="s">
        <v>43</v>
      </c>
      <c r="C30" s="170">
        <v>15</v>
      </c>
      <c r="D30" s="235">
        <f t="shared" si="0"/>
        <v>28</v>
      </c>
      <c r="G30" s="234"/>
      <c r="M30"/>
      <c r="N30"/>
      <c r="O30"/>
      <c r="P30" s="236"/>
      <c r="Q30" s="237"/>
    </row>
    <row r="31" spans="1:17" s="209" customFormat="1" ht="14.25" customHeight="1">
      <c r="A31" s="172">
        <v>40638</v>
      </c>
      <c r="B31" s="177" t="s">
        <v>268</v>
      </c>
      <c r="C31" s="170">
        <v>15</v>
      </c>
      <c r="D31" s="235">
        <f t="shared" si="0"/>
        <v>29</v>
      </c>
      <c r="G31" s="234"/>
      <c r="M31"/>
      <c r="N31"/>
      <c r="O31"/>
      <c r="P31" s="236"/>
      <c r="Q31" s="237"/>
    </row>
    <row r="32" spans="1:17" s="209" customFormat="1" ht="14.25" customHeight="1">
      <c r="A32" s="172">
        <v>40638</v>
      </c>
      <c r="B32" s="177" t="s">
        <v>82</v>
      </c>
      <c r="C32" s="170">
        <v>15</v>
      </c>
      <c r="D32" s="235">
        <f t="shared" si="0"/>
        <v>30</v>
      </c>
      <c r="G32" s="234"/>
      <c r="M32"/>
      <c r="N32"/>
      <c r="O32"/>
      <c r="P32" s="236"/>
      <c r="Q32" s="237"/>
    </row>
    <row r="33" spans="1:17" s="209" customFormat="1" ht="14.25" customHeight="1">
      <c r="A33" s="172">
        <v>40638</v>
      </c>
      <c r="B33" s="177" t="s">
        <v>214</v>
      </c>
      <c r="C33" s="170">
        <v>15</v>
      </c>
      <c r="D33" s="235">
        <f t="shared" si="0"/>
        <v>31</v>
      </c>
      <c r="G33" s="234"/>
      <c r="M33"/>
      <c r="N33"/>
      <c r="O33"/>
      <c r="Q33" s="237"/>
    </row>
    <row r="34" spans="1:17" s="209" customFormat="1" ht="14.25" customHeight="1">
      <c r="A34" s="172">
        <v>40638</v>
      </c>
      <c r="B34" s="177" t="s">
        <v>60</v>
      </c>
      <c r="C34" s="170">
        <v>15</v>
      </c>
      <c r="D34" s="235">
        <f t="shared" si="0"/>
        <v>32</v>
      </c>
      <c r="G34" s="234"/>
      <c r="M34"/>
      <c r="N34"/>
      <c r="O34"/>
      <c r="P34" s="236"/>
      <c r="Q34" s="237"/>
    </row>
    <row r="35" spans="1:17" s="209" customFormat="1" ht="14.25" customHeight="1">
      <c r="A35" s="172">
        <v>40638</v>
      </c>
      <c r="B35" s="177" t="s">
        <v>50</v>
      </c>
      <c r="C35" s="170">
        <v>15</v>
      </c>
      <c r="D35" s="235">
        <f t="shared" si="0"/>
        <v>33</v>
      </c>
      <c r="G35" s="234"/>
      <c r="M35"/>
      <c r="N35"/>
      <c r="O35"/>
      <c r="P35" s="236"/>
      <c r="Q35" s="237"/>
    </row>
    <row r="36" spans="1:17" s="209" customFormat="1" ht="14.25" customHeight="1">
      <c r="A36" s="172">
        <v>40638</v>
      </c>
      <c r="B36" s="177" t="s">
        <v>66</v>
      </c>
      <c r="C36" s="170">
        <v>15</v>
      </c>
      <c r="D36" s="235">
        <f t="shared" si="0"/>
        <v>34</v>
      </c>
      <c r="G36" s="234"/>
      <c r="M36"/>
      <c r="N36"/>
      <c r="O36" s="58"/>
      <c r="P36" s="236"/>
      <c r="Q36" s="237"/>
    </row>
    <row r="37" spans="1:17" s="209" customFormat="1" ht="14.25" customHeight="1">
      <c r="A37" s="172">
        <v>40638</v>
      </c>
      <c r="B37" s="177" t="s">
        <v>15</v>
      </c>
      <c r="C37" s="170">
        <v>15</v>
      </c>
      <c r="D37" s="235">
        <f t="shared" si="0"/>
        <v>35</v>
      </c>
      <c r="G37" s="234"/>
      <c r="M37"/>
      <c r="N37"/>
      <c r="O37" s="58"/>
      <c r="P37" s="236"/>
      <c r="Q37" s="237"/>
    </row>
    <row r="38" spans="1:17" s="209" customFormat="1" ht="14.25" customHeight="1">
      <c r="A38" s="172">
        <v>40638</v>
      </c>
      <c r="B38" s="177" t="s">
        <v>51</v>
      </c>
      <c r="C38" s="170">
        <v>15</v>
      </c>
      <c r="D38" s="235">
        <f t="shared" si="0"/>
        <v>36</v>
      </c>
      <c r="G38" s="234"/>
      <c r="M38"/>
      <c r="N38"/>
      <c r="O38" s="58"/>
      <c r="P38" s="236"/>
      <c r="Q38" s="237"/>
    </row>
    <row r="39" spans="1:17" s="209" customFormat="1" ht="14.25" customHeight="1">
      <c r="A39" s="172">
        <v>40638</v>
      </c>
      <c r="B39" s="177" t="s">
        <v>267</v>
      </c>
      <c r="C39" s="170">
        <v>15</v>
      </c>
      <c r="D39" s="235">
        <f t="shared" si="0"/>
        <v>37</v>
      </c>
      <c r="G39" s="234"/>
      <c r="M39"/>
      <c r="N39"/>
      <c r="O39" s="58"/>
      <c r="P39" s="236"/>
      <c r="Q39" s="237"/>
    </row>
    <row r="40" spans="1:17" s="209" customFormat="1" ht="14.25" customHeight="1">
      <c r="A40" s="172">
        <v>40638</v>
      </c>
      <c r="B40" s="177" t="s">
        <v>42</v>
      </c>
      <c r="C40" s="170">
        <v>15</v>
      </c>
      <c r="D40" s="235">
        <f t="shared" si="0"/>
        <v>38</v>
      </c>
      <c r="G40" s="234"/>
      <c r="M40"/>
      <c r="N40"/>
      <c r="O40" s="239"/>
      <c r="P40" s="236"/>
      <c r="Q40" s="237"/>
    </row>
    <row r="41" spans="1:17" s="209" customFormat="1" ht="14.25" customHeight="1">
      <c r="A41" s="172">
        <v>40639</v>
      </c>
      <c r="B41" s="177" t="s">
        <v>45</v>
      </c>
      <c r="C41" s="170">
        <v>15</v>
      </c>
      <c r="D41" s="235">
        <f t="shared" si="0"/>
        <v>39</v>
      </c>
      <c r="G41" s="234"/>
      <c r="M41"/>
      <c r="N41"/>
      <c r="O41" s="110"/>
      <c r="P41" s="236"/>
      <c r="Q41" s="237"/>
    </row>
    <row r="42" spans="1:17" s="209" customFormat="1" ht="14.25" customHeight="1">
      <c r="A42" s="172">
        <v>40639</v>
      </c>
      <c r="B42" s="177" t="s">
        <v>6</v>
      </c>
      <c r="C42" s="170">
        <v>15</v>
      </c>
      <c r="D42" s="235">
        <f t="shared" si="0"/>
        <v>40</v>
      </c>
      <c r="G42" s="234"/>
      <c r="M42"/>
      <c r="N42"/>
      <c r="O42" s="110"/>
      <c r="P42" s="236"/>
      <c r="Q42" s="237"/>
    </row>
    <row r="43" spans="1:17" s="209" customFormat="1" ht="14.25" customHeight="1">
      <c r="A43" s="172">
        <v>40639</v>
      </c>
      <c r="B43" s="177" t="s">
        <v>175</v>
      </c>
      <c r="C43" s="170">
        <v>15</v>
      </c>
      <c r="D43" s="235">
        <f t="shared" si="0"/>
        <v>41</v>
      </c>
      <c r="G43" s="234"/>
      <c r="H43"/>
      <c r="M43"/>
      <c r="N43"/>
      <c r="O43" s="110"/>
      <c r="P43" s="236"/>
      <c r="Q43" s="237"/>
    </row>
    <row r="44" spans="1:17" s="209" customFormat="1" ht="14.25" customHeight="1">
      <c r="A44" s="172">
        <v>40639</v>
      </c>
      <c r="B44" s="177" t="s">
        <v>85</v>
      </c>
      <c r="C44" s="170">
        <v>15</v>
      </c>
      <c r="D44" s="235">
        <f t="shared" si="0"/>
        <v>42</v>
      </c>
      <c r="G44" s="234"/>
      <c r="H44"/>
      <c r="M44"/>
      <c r="N44"/>
      <c r="O44" s="238"/>
      <c r="P44" s="236"/>
      <c r="Q44" s="237"/>
    </row>
    <row r="45" spans="1:17" s="209" customFormat="1" ht="14.25" customHeight="1">
      <c r="A45" s="172">
        <v>40640</v>
      </c>
      <c r="B45" s="177" t="s">
        <v>5</v>
      </c>
      <c r="C45" s="170">
        <v>15</v>
      </c>
      <c r="D45" s="235">
        <f t="shared" si="0"/>
        <v>43</v>
      </c>
      <c r="G45" s="234"/>
      <c r="H45"/>
      <c r="M45"/>
      <c r="N45"/>
      <c r="O45" s="238"/>
      <c r="P45" s="236"/>
      <c r="Q45" s="237"/>
    </row>
    <row r="46" spans="1:17" s="209" customFormat="1" ht="14.25" customHeight="1">
      <c r="A46" s="172">
        <v>40642</v>
      </c>
      <c r="B46" s="177" t="s">
        <v>20</v>
      </c>
      <c r="C46" s="170">
        <v>15</v>
      </c>
      <c r="D46" s="235">
        <f t="shared" si="0"/>
        <v>44</v>
      </c>
      <c r="G46" s="234"/>
      <c r="H46"/>
      <c r="M46"/>
      <c r="N46"/>
      <c r="O46" s="238"/>
      <c r="P46" s="236"/>
      <c r="Q46" s="237"/>
    </row>
    <row r="47" spans="1:17" s="209" customFormat="1" ht="14.25" customHeight="1">
      <c r="A47" s="172">
        <v>40642</v>
      </c>
      <c r="B47" s="177" t="s">
        <v>64</v>
      </c>
      <c r="C47" s="170">
        <v>15</v>
      </c>
      <c r="D47" s="235">
        <f t="shared" si="0"/>
        <v>45</v>
      </c>
      <c r="G47" s="234"/>
      <c r="H47"/>
      <c r="M47"/>
      <c r="N47"/>
      <c r="O47" s="238"/>
      <c r="P47" s="236"/>
      <c r="Q47" s="237"/>
    </row>
    <row r="48" spans="1:17" s="209" customFormat="1" ht="14.25" customHeight="1">
      <c r="A48" s="172">
        <v>40642</v>
      </c>
      <c r="B48" s="177" t="s">
        <v>22</v>
      </c>
      <c r="C48" s="170">
        <v>15</v>
      </c>
      <c r="D48" s="235">
        <f t="shared" si="0"/>
        <v>46</v>
      </c>
      <c r="G48" s="234"/>
      <c r="H48"/>
      <c r="M48"/>
      <c r="N48"/>
      <c r="O48" s="238"/>
      <c r="P48" s="236"/>
      <c r="Q48" s="237"/>
    </row>
    <row r="49" spans="1:17" s="209" customFormat="1" ht="14.25" customHeight="1">
      <c r="A49" s="172"/>
      <c r="B49" s="177"/>
      <c r="C49" s="170"/>
      <c r="D49" s="235"/>
      <c r="G49" s="234"/>
      <c r="H49"/>
      <c r="M49"/>
      <c r="N49"/>
      <c r="O49" s="238"/>
      <c r="P49" s="236"/>
      <c r="Q49" s="237"/>
    </row>
    <row r="50" spans="1:15" s="209" customFormat="1" ht="14.25" customHeight="1">
      <c r="A50" s="172"/>
      <c r="B50" s="232" t="s">
        <v>330</v>
      </c>
      <c r="C50" s="174"/>
      <c r="D50" s="233"/>
      <c r="E50" s="194"/>
      <c r="G50" s="234"/>
      <c r="H50"/>
      <c r="I50"/>
      <c r="J50"/>
      <c r="K50"/>
      <c r="L50"/>
      <c r="M50"/>
      <c r="N50"/>
      <c r="O50"/>
    </row>
    <row r="51" spans="1:15" s="209" customFormat="1" ht="14.25" customHeight="1">
      <c r="A51" s="172" t="s">
        <v>158</v>
      </c>
      <c r="B51" s="221" t="s">
        <v>159</v>
      </c>
      <c r="C51" s="221" t="s">
        <v>113</v>
      </c>
      <c r="D51" s="221" t="s">
        <v>114</v>
      </c>
      <c r="E51" s="221" t="s">
        <v>135</v>
      </c>
      <c r="F51" s="221" t="s">
        <v>185</v>
      </c>
      <c r="G51" s="234"/>
      <c r="H51"/>
      <c r="I51"/>
      <c r="J51"/>
      <c r="K51"/>
      <c r="L51"/>
      <c r="M51"/>
      <c r="N51"/>
      <c r="O51"/>
    </row>
    <row r="52" spans="1:15" s="209" customFormat="1" ht="14.25" customHeight="1">
      <c r="A52" s="172">
        <v>40855</v>
      </c>
      <c r="B52" s="177" t="s">
        <v>8</v>
      </c>
      <c r="C52" s="170">
        <v>15</v>
      </c>
      <c r="D52" s="183">
        <v>1</v>
      </c>
      <c r="E52" s="194"/>
      <c r="G52" s="234"/>
      <c r="H52"/>
      <c r="I52"/>
      <c r="J52"/>
      <c r="K52"/>
      <c r="L52"/>
      <c r="M52"/>
      <c r="N52"/>
      <c r="O52"/>
    </row>
    <row r="53" spans="1:15" s="209" customFormat="1" ht="14.25" customHeight="1">
      <c r="A53" s="172">
        <v>40855</v>
      </c>
      <c r="B53" s="174" t="s">
        <v>205</v>
      </c>
      <c r="C53" s="170">
        <v>45</v>
      </c>
      <c r="D53" s="235">
        <f aca="true" t="shared" si="1" ref="D53:D112">D52+1</f>
        <v>2</v>
      </c>
      <c r="E53" s="209" t="s">
        <v>216</v>
      </c>
      <c r="H53"/>
      <c r="I53"/>
      <c r="J53"/>
      <c r="K53"/>
      <c r="L53"/>
      <c r="M53"/>
      <c r="N53"/>
      <c r="O53" s="174"/>
    </row>
    <row r="54" spans="1:15" s="209" customFormat="1" ht="14.25" customHeight="1">
      <c r="A54" s="172">
        <v>40855</v>
      </c>
      <c r="B54" s="174" t="s">
        <v>5</v>
      </c>
      <c r="C54" s="170">
        <v>15</v>
      </c>
      <c r="D54" s="235">
        <f t="shared" si="1"/>
        <v>3</v>
      </c>
      <c r="H54"/>
      <c r="I54"/>
      <c r="J54"/>
      <c r="K54"/>
      <c r="L54"/>
      <c r="M54"/>
      <c r="N54"/>
      <c r="O54" s="174"/>
    </row>
    <row r="55" spans="1:15" s="209" customFormat="1" ht="14.25" customHeight="1">
      <c r="A55" s="172">
        <v>40855</v>
      </c>
      <c r="B55" s="174" t="s">
        <v>89</v>
      </c>
      <c r="C55" s="170">
        <v>15</v>
      </c>
      <c r="D55" s="235">
        <f t="shared" si="1"/>
        <v>4</v>
      </c>
      <c r="H55"/>
      <c r="I55"/>
      <c r="J55"/>
      <c r="K55"/>
      <c r="L55"/>
      <c r="M55"/>
      <c r="N55"/>
      <c r="O55" s="174"/>
    </row>
    <row r="56" spans="1:15" s="209" customFormat="1" ht="14.25" customHeight="1">
      <c r="A56" s="172">
        <v>40855</v>
      </c>
      <c r="B56" s="174" t="s">
        <v>17</v>
      </c>
      <c r="C56" s="170">
        <v>15</v>
      </c>
      <c r="D56" s="235">
        <f t="shared" si="1"/>
        <v>5</v>
      </c>
      <c r="H56"/>
      <c r="I56"/>
      <c r="J56"/>
      <c r="K56"/>
      <c r="L56"/>
      <c r="M56"/>
      <c r="N56"/>
      <c r="O56" s="174"/>
    </row>
    <row r="57" spans="1:15" s="209" customFormat="1" ht="14.25" customHeight="1">
      <c r="A57" s="172">
        <v>40855</v>
      </c>
      <c r="B57" s="174" t="s">
        <v>76</v>
      </c>
      <c r="C57" s="170">
        <v>15</v>
      </c>
      <c r="D57" s="235">
        <f t="shared" si="1"/>
        <v>6</v>
      </c>
      <c r="H57"/>
      <c r="I57"/>
      <c r="J57"/>
      <c r="K57"/>
      <c r="L57"/>
      <c r="M57"/>
      <c r="N57"/>
      <c r="O57" s="174"/>
    </row>
    <row r="58" spans="1:15" s="209" customFormat="1" ht="14.25" customHeight="1">
      <c r="A58" s="172">
        <v>40855</v>
      </c>
      <c r="B58" s="174" t="s">
        <v>54</v>
      </c>
      <c r="C58" s="170">
        <v>15</v>
      </c>
      <c r="D58" s="235">
        <f t="shared" si="1"/>
        <v>7</v>
      </c>
      <c r="H58"/>
      <c r="I58"/>
      <c r="J58"/>
      <c r="K58"/>
      <c r="L58"/>
      <c r="M58"/>
      <c r="N58"/>
      <c r="O58" s="174"/>
    </row>
    <row r="59" spans="1:15" s="209" customFormat="1" ht="14.25" customHeight="1">
      <c r="A59" s="172">
        <v>40855</v>
      </c>
      <c r="B59" s="174" t="s">
        <v>267</v>
      </c>
      <c r="C59" s="170">
        <v>15</v>
      </c>
      <c r="D59" s="235">
        <f t="shared" si="1"/>
        <v>8</v>
      </c>
      <c r="H59"/>
      <c r="I59"/>
      <c r="J59"/>
      <c r="K59"/>
      <c r="L59"/>
      <c r="M59"/>
      <c r="N59"/>
      <c r="O59" s="174"/>
    </row>
    <row r="60" spans="1:15" s="209" customFormat="1" ht="14.25" customHeight="1">
      <c r="A60" s="172">
        <v>40855</v>
      </c>
      <c r="B60" s="174" t="s">
        <v>199</v>
      </c>
      <c r="C60" s="170">
        <v>15</v>
      </c>
      <c r="D60" s="235">
        <f t="shared" si="1"/>
        <v>9</v>
      </c>
      <c r="H60"/>
      <c r="I60"/>
      <c r="J60"/>
      <c r="K60"/>
      <c r="L60"/>
      <c r="M60"/>
      <c r="N60"/>
      <c r="O60" s="174"/>
    </row>
    <row r="61" spans="1:15" s="209" customFormat="1" ht="14.25" customHeight="1">
      <c r="A61" s="172">
        <v>40855</v>
      </c>
      <c r="B61" s="174" t="s">
        <v>74</v>
      </c>
      <c r="C61" s="170">
        <v>15</v>
      </c>
      <c r="D61" s="235">
        <f t="shared" si="1"/>
        <v>10</v>
      </c>
      <c r="E61" s="209" t="s">
        <v>331</v>
      </c>
      <c r="H61"/>
      <c r="I61"/>
      <c r="J61"/>
      <c r="K61"/>
      <c r="L61"/>
      <c r="M61"/>
      <c r="N61"/>
      <c r="O61" s="174"/>
    </row>
    <row r="62" spans="1:15" s="209" customFormat="1" ht="14.25" customHeight="1">
      <c r="A62" s="172">
        <v>40856</v>
      </c>
      <c r="B62" s="174" t="s">
        <v>215</v>
      </c>
      <c r="C62" s="170">
        <v>15</v>
      </c>
      <c r="D62" s="235">
        <f t="shared" si="1"/>
        <v>11</v>
      </c>
      <c r="H62"/>
      <c r="I62"/>
      <c r="J62"/>
      <c r="K62"/>
      <c r="L62"/>
      <c r="M62"/>
      <c r="N62"/>
      <c r="O62" s="174"/>
    </row>
    <row r="63" spans="1:15" s="209" customFormat="1" ht="14.25" customHeight="1">
      <c r="A63" s="172">
        <v>40857</v>
      </c>
      <c r="B63" s="174" t="s">
        <v>145</v>
      </c>
      <c r="C63" s="170">
        <v>15</v>
      </c>
      <c r="D63" s="235">
        <f t="shared" si="1"/>
        <v>12</v>
      </c>
      <c r="H63"/>
      <c r="I63"/>
      <c r="J63"/>
      <c r="K63"/>
      <c r="L63"/>
      <c r="M63"/>
      <c r="N63"/>
      <c r="O63" s="174"/>
    </row>
    <row r="64" spans="1:15" s="209" customFormat="1" ht="14.25" customHeight="1">
      <c r="A64" s="172">
        <v>40857</v>
      </c>
      <c r="B64" s="174" t="s">
        <v>180</v>
      </c>
      <c r="C64" s="170">
        <v>15</v>
      </c>
      <c r="D64" s="235">
        <f t="shared" si="1"/>
        <v>13</v>
      </c>
      <c r="H64"/>
      <c r="I64"/>
      <c r="J64"/>
      <c r="K64"/>
      <c r="L64"/>
      <c r="M64"/>
      <c r="N64"/>
      <c r="O64" s="174"/>
    </row>
    <row r="65" spans="1:15" s="209" customFormat="1" ht="14.25" customHeight="1">
      <c r="A65" s="172">
        <v>40861</v>
      </c>
      <c r="B65" s="174" t="s">
        <v>150</v>
      </c>
      <c r="C65" s="170">
        <v>15</v>
      </c>
      <c r="D65" s="235">
        <f t="shared" si="1"/>
        <v>14</v>
      </c>
      <c r="H65"/>
      <c r="I65"/>
      <c r="J65"/>
      <c r="K65"/>
      <c r="L65"/>
      <c r="M65"/>
      <c r="N65"/>
      <c r="O65" s="174"/>
    </row>
    <row r="66" spans="1:15" s="209" customFormat="1" ht="14.25" customHeight="1">
      <c r="A66" s="172">
        <v>40861</v>
      </c>
      <c r="B66" s="174" t="s">
        <v>39</v>
      </c>
      <c r="C66" s="170">
        <v>15</v>
      </c>
      <c r="D66" s="235">
        <f t="shared" si="1"/>
        <v>15</v>
      </c>
      <c r="H66"/>
      <c r="I66"/>
      <c r="J66"/>
      <c r="K66"/>
      <c r="L66"/>
      <c r="M66"/>
      <c r="N66"/>
      <c r="O66" s="174"/>
    </row>
    <row r="67" spans="1:15" s="209" customFormat="1" ht="14.25" customHeight="1">
      <c r="A67" s="172">
        <v>40861</v>
      </c>
      <c r="B67" s="174" t="s">
        <v>20</v>
      </c>
      <c r="C67" s="170">
        <v>15</v>
      </c>
      <c r="D67" s="235">
        <f t="shared" si="1"/>
        <v>16</v>
      </c>
      <c r="H67"/>
      <c r="I67"/>
      <c r="J67"/>
      <c r="K67"/>
      <c r="L67"/>
      <c r="M67"/>
      <c r="N67"/>
      <c r="O67" s="174"/>
    </row>
    <row r="68" spans="1:15" s="209" customFormat="1" ht="14.25" customHeight="1">
      <c r="A68" s="172">
        <v>40861</v>
      </c>
      <c r="B68" s="174" t="s">
        <v>45</v>
      </c>
      <c r="C68" s="170">
        <v>15</v>
      </c>
      <c r="D68" s="235">
        <f t="shared" si="1"/>
        <v>17</v>
      </c>
      <c r="H68"/>
      <c r="I68"/>
      <c r="J68"/>
      <c r="K68"/>
      <c r="L68"/>
      <c r="M68"/>
      <c r="N68"/>
      <c r="O68" s="174"/>
    </row>
    <row r="69" spans="1:15" s="209" customFormat="1" ht="14.25" customHeight="1">
      <c r="A69" s="172">
        <v>40861</v>
      </c>
      <c r="B69" s="174" t="s">
        <v>214</v>
      </c>
      <c r="C69" s="170">
        <v>15</v>
      </c>
      <c r="D69" s="235">
        <f t="shared" si="1"/>
        <v>18</v>
      </c>
      <c r="H69"/>
      <c r="I69"/>
      <c r="J69"/>
      <c r="K69"/>
      <c r="L69"/>
      <c r="M69"/>
      <c r="N69"/>
      <c r="O69" s="174"/>
    </row>
    <row r="70" spans="1:15" s="209" customFormat="1" ht="14.25" customHeight="1">
      <c r="A70" s="172">
        <v>40861</v>
      </c>
      <c r="B70" s="174" t="s">
        <v>181</v>
      </c>
      <c r="C70" s="170">
        <v>15</v>
      </c>
      <c r="D70" s="235">
        <f t="shared" si="1"/>
        <v>19</v>
      </c>
      <c r="H70"/>
      <c r="I70"/>
      <c r="J70"/>
      <c r="K70"/>
      <c r="L70"/>
      <c r="M70"/>
      <c r="N70"/>
      <c r="O70" s="174"/>
    </row>
    <row r="71" spans="1:15" s="209" customFormat="1" ht="14.25" customHeight="1">
      <c r="A71" s="172">
        <v>40861</v>
      </c>
      <c r="B71" s="174" t="s">
        <v>79</v>
      </c>
      <c r="C71" s="170">
        <v>15</v>
      </c>
      <c r="D71" s="235">
        <f t="shared" si="1"/>
        <v>20</v>
      </c>
      <c r="H71"/>
      <c r="I71"/>
      <c r="J71"/>
      <c r="K71"/>
      <c r="L71"/>
      <c r="M71"/>
      <c r="N71"/>
      <c r="O71" s="174"/>
    </row>
    <row r="72" spans="1:15" s="209" customFormat="1" ht="14.25" customHeight="1">
      <c r="A72" s="172">
        <v>40861</v>
      </c>
      <c r="B72" s="174" t="s">
        <v>53</v>
      </c>
      <c r="C72" s="170">
        <v>15</v>
      </c>
      <c r="D72" s="235">
        <f t="shared" si="1"/>
        <v>21</v>
      </c>
      <c r="H72"/>
      <c r="I72"/>
      <c r="J72"/>
      <c r="K72"/>
      <c r="L72"/>
      <c r="M72"/>
      <c r="N72"/>
      <c r="O72" s="174"/>
    </row>
    <row r="73" spans="1:15" s="209" customFormat="1" ht="14.25" customHeight="1">
      <c r="A73" s="172">
        <v>40861</v>
      </c>
      <c r="B73" s="174" t="s">
        <v>59</v>
      </c>
      <c r="C73" s="170">
        <v>15</v>
      </c>
      <c r="D73" s="235">
        <f t="shared" si="1"/>
        <v>22</v>
      </c>
      <c r="H73"/>
      <c r="I73"/>
      <c r="J73"/>
      <c r="K73"/>
      <c r="L73"/>
      <c r="M73"/>
      <c r="N73"/>
      <c r="O73" s="174"/>
    </row>
    <row r="74" spans="1:15" s="209" customFormat="1" ht="14.25" customHeight="1">
      <c r="A74" s="172">
        <v>40861</v>
      </c>
      <c r="B74" s="174" t="s">
        <v>81</v>
      </c>
      <c r="C74" s="170">
        <v>15</v>
      </c>
      <c r="D74" s="235">
        <f t="shared" si="1"/>
        <v>23</v>
      </c>
      <c r="H74"/>
      <c r="I74"/>
      <c r="J74"/>
      <c r="K74"/>
      <c r="L74"/>
      <c r="M74"/>
      <c r="N74"/>
      <c r="O74" s="174"/>
    </row>
    <row r="75" spans="1:15" s="209" customFormat="1" ht="14.25" customHeight="1">
      <c r="A75" s="172">
        <v>40861</v>
      </c>
      <c r="B75" s="174" t="s">
        <v>143</v>
      </c>
      <c r="C75" s="170">
        <v>15</v>
      </c>
      <c r="D75" s="235">
        <f t="shared" si="1"/>
        <v>24</v>
      </c>
      <c r="H75"/>
      <c r="I75"/>
      <c r="J75"/>
      <c r="K75"/>
      <c r="L75"/>
      <c r="M75"/>
      <c r="N75"/>
      <c r="O75" s="174"/>
    </row>
    <row r="76" spans="1:15" s="209" customFormat="1" ht="14.25" customHeight="1">
      <c r="A76" s="172">
        <v>40861</v>
      </c>
      <c r="B76" s="174" t="s">
        <v>208</v>
      </c>
      <c r="C76" s="170">
        <v>15</v>
      </c>
      <c r="D76" s="235">
        <f t="shared" si="1"/>
        <v>25</v>
      </c>
      <c r="H76"/>
      <c r="I76"/>
      <c r="J76"/>
      <c r="K76"/>
      <c r="L76"/>
      <c r="M76"/>
      <c r="N76"/>
      <c r="O76" s="174"/>
    </row>
    <row r="77" spans="1:15" s="209" customFormat="1" ht="14.25" customHeight="1">
      <c r="A77" s="172">
        <v>40861</v>
      </c>
      <c r="B77" s="174" t="s">
        <v>112</v>
      </c>
      <c r="C77" s="170">
        <v>15</v>
      </c>
      <c r="D77" s="235">
        <f t="shared" si="1"/>
        <v>26</v>
      </c>
      <c r="H77"/>
      <c r="I77"/>
      <c r="J77"/>
      <c r="K77"/>
      <c r="L77"/>
      <c r="M77"/>
      <c r="N77"/>
      <c r="O77" s="174"/>
    </row>
    <row r="78" spans="1:15" s="209" customFormat="1" ht="14.25" customHeight="1">
      <c r="A78" s="172">
        <v>40861</v>
      </c>
      <c r="B78" s="174" t="s">
        <v>269</v>
      </c>
      <c r="C78" s="170">
        <v>15</v>
      </c>
      <c r="D78" s="235">
        <f t="shared" si="1"/>
        <v>27</v>
      </c>
      <c r="H78"/>
      <c r="I78"/>
      <c r="J78"/>
      <c r="K78"/>
      <c r="L78"/>
      <c r="M78"/>
      <c r="N78"/>
      <c r="O78" s="174"/>
    </row>
    <row r="79" spans="1:15" s="209" customFormat="1" ht="14.25" customHeight="1">
      <c r="A79" s="172">
        <v>40862</v>
      </c>
      <c r="B79" s="174" t="s">
        <v>27</v>
      </c>
      <c r="C79" s="170">
        <v>15</v>
      </c>
      <c r="D79" s="235">
        <f t="shared" si="1"/>
        <v>28</v>
      </c>
      <c r="H79"/>
      <c r="I79"/>
      <c r="J79"/>
      <c r="K79"/>
      <c r="L79"/>
      <c r="M79"/>
      <c r="N79"/>
      <c r="O79" s="174"/>
    </row>
    <row r="80" spans="1:15" s="209" customFormat="1" ht="14.25" customHeight="1">
      <c r="A80" s="172">
        <v>40862</v>
      </c>
      <c r="B80" s="174" t="s">
        <v>16</v>
      </c>
      <c r="C80" s="170">
        <v>15</v>
      </c>
      <c r="D80" s="235">
        <f t="shared" si="1"/>
        <v>29</v>
      </c>
      <c r="H80"/>
      <c r="I80"/>
      <c r="J80"/>
      <c r="K80"/>
      <c r="L80"/>
      <c r="M80"/>
      <c r="N80"/>
      <c r="O80" s="174"/>
    </row>
    <row r="81" spans="1:15" s="209" customFormat="1" ht="14.25" customHeight="1">
      <c r="A81" s="172">
        <v>40862</v>
      </c>
      <c r="B81" s="174" t="s">
        <v>68</v>
      </c>
      <c r="C81" s="170">
        <v>15</v>
      </c>
      <c r="D81" s="235">
        <f t="shared" si="1"/>
        <v>30</v>
      </c>
      <c r="H81"/>
      <c r="I81"/>
      <c r="J81"/>
      <c r="K81"/>
      <c r="L81"/>
      <c r="M81"/>
      <c r="N81"/>
      <c r="O81" s="174"/>
    </row>
    <row r="82" spans="1:15" s="209" customFormat="1" ht="14.25" customHeight="1">
      <c r="A82" s="172">
        <v>40862</v>
      </c>
      <c r="B82" s="174" t="s">
        <v>332</v>
      </c>
      <c r="C82" s="170">
        <v>45</v>
      </c>
      <c r="D82" s="235">
        <f t="shared" si="1"/>
        <v>31</v>
      </c>
      <c r="E82" s="209" t="s">
        <v>216</v>
      </c>
      <c r="H82"/>
      <c r="I82"/>
      <c r="J82"/>
      <c r="K82"/>
      <c r="L82"/>
      <c r="M82"/>
      <c r="N82"/>
      <c r="O82" s="174"/>
    </row>
    <row r="83" spans="1:15" s="209" customFormat="1" ht="14.25" customHeight="1">
      <c r="A83" s="172">
        <v>40862</v>
      </c>
      <c r="B83" s="174" t="s">
        <v>99</v>
      </c>
      <c r="C83" s="170">
        <v>15</v>
      </c>
      <c r="D83" s="235">
        <f t="shared" si="1"/>
        <v>32</v>
      </c>
      <c r="H83"/>
      <c r="I83"/>
      <c r="J83"/>
      <c r="K83"/>
      <c r="L83"/>
      <c r="M83"/>
      <c r="N83"/>
      <c r="O83" s="174"/>
    </row>
    <row r="84" spans="1:15" s="209" customFormat="1" ht="14.25" customHeight="1">
      <c r="A84" s="172">
        <v>40862</v>
      </c>
      <c r="B84" s="174" t="s">
        <v>6</v>
      </c>
      <c r="C84" s="170">
        <v>15</v>
      </c>
      <c r="D84" s="235">
        <f t="shared" si="1"/>
        <v>33</v>
      </c>
      <c r="H84"/>
      <c r="I84"/>
      <c r="J84"/>
      <c r="K84"/>
      <c r="L84"/>
      <c r="M84"/>
      <c r="N84"/>
      <c r="O84" s="174"/>
    </row>
    <row r="85" spans="1:15" s="209" customFormat="1" ht="14.25" customHeight="1">
      <c r="A85" s="172">
        <v>40862</v>
      </c>
      <c r="B85" s="174" t="s">
        <v>96</v>
      </c>
      <c r="C85" s="170">
        <v>15</v>
      </c>
      <c r="D85" s="235">
        <f t="shared" si="1"/>
        <v>34</v>
      </c>
      <c r="H85"/>
      <c r="I85"/>
      <c r="J85"/>
      <c r="K85"/>
      <c r="L85"/>
      <c r="M85"/>
      <c r="N85"/>
      <c r="O85" s="174"/>
    </row>
    <row r="86" spans="1:15" s="209" customFormat="1" ht="14.25" customHeight="1">
      <c r="A86" s="172">
        <v>40862</v>
      </c>
      <c r="B86" s="174" t="s">
        <v>82</v>
      </c>
      <c r="C86" s="170">
        <v>15</v>
      </c>
      <c r="D86" s="235">
        <f t="shared" si="1"/>
        <v>35</v>
      </c>
      <c r="H86"/>
      <c r="I86"/>
      <c r="J86"/>
      <c r="K86"/>
      <c r="L86"/>
      <c r="M86"/>
      <c r="N86"/>
      <c r="O86" s="174"/>
    </row>
    <row r="87" spans="1:15" s="209" customFormat="1" ht="14.25" customHeight="1">
      <c r="A87" s="172">
        <v>40862</v>
      </c>
      <c r="B87" s="174" t="s">
        <v>31</v>
      </c>
      <c r="C87" s="170">
        <v>15</v>
      </c>
      <c r="D87" s="235">
        <f t="shared" si="1"/>
        <v>36</v>
      </c>
      <c r="H87"/>
      <c r="I87"/>
      <c r="J87"/>
      <c r="K87"/>
      <c r="L87"/>
      <c r="M87"/>
      <c r="N87"/>
      <c r="O87" s="174"/>
    </row>
    <row r="88" spans="1:15" s="209" customFormat="1" ht="14.25" customHeight="1">
      <c r="A88" s="172">
        <v>40862</v>
      </c>
      <c r="B88" s="174" t="s">
        <v>10</v>
      </c>
      <c r="C88" s="170">
        <v>15</v>
      </c>
      <c r="D88" s="235">
        <f t="shared" si="1"/>
        <v>37</v>
      </c>
      <c r="H88"/>
      <c r="I88"/>
      <c r="J88"/>
      <c r="K88"/>
      <c r="L88"/>
      <c r="M88"/>
      <c r="N88"/>
      <c r="O88" s="174"/>
    </row>
    <row r="89" spans="1:15" s="209" customFormat="1" ht="14.25" customHeight="1">
      <c r="A89" s="172">
        <v>40862</v>
      </c>
      <c r="B89" s="174" t="s">
        <v>62</v>
      </c>
      <c r="C89" s="170">
        <v>15</v>
      </c>
      <c r="D89" s="235">
        <f t="shared" si="1"/>
        <v>38</v>
      </c>
      <c r="H89"/>
      <c r="I89"/>
      <c r="J89"/>
      <c r="K89"/>
      <c r="L89"/>
      <c r="M89"/>
      <c r="N89"/>
      <c r="O89" s="174"/>
    </row>
    <row r="90" spans="1:15" s="209" customFormat="1" ht="14.25" customHeight="1">
      <c r="A90" s="172">
        <v>40862</v>
      </c>
      <c r="B90" s="174" t="s">
        <v>84</v>
      </c>
      <c r="C90" s="170">
        <v>15</v>
      </c>
      <c r="D90" s="235">
        <f t="shared" si="1"/>
        <v>39</v>
      </c>
      <c r="H90"/>
      <c r="I90"/>
      <c r="J90"/>
      <c r="K90"/>
      <c r="L90"/>
      <c r="M90"/>
      <c r="N90"/>
      <c r="O90" s="174"/>
    </row>
    <row r="91" spans="1:15" s="209" customFormat="1" ht="14.25" customHeight="1">
      <c r="A91" s="172">
        <v>40862</v>
      </c>
      <c r="B91" s="174" t="s">
        <v>28</v>
      </c>
      <c r="C91" s="170">
        <v>15</v>
      </c>
      <c r="D91" s="235">
        <f t="shared" si="1"/>
        <v>40</v>
      </c>
      <c r="H91"/>
      <c r="I91"/>
      <c r="J91"/>
      <c r="K91"/>
      <c r="L91"/>
      <c r="M91"/>
      <c r="N91"/>
      <c r="O91" s="174"/>
    </row>
    <row r="92" spans="1:15" s="209" customFormat="1" ht="14.25" customHeight="1">
      <c r="A92" s="172">
        <v>40862</v>
      </c>
      <c r="B92" s="174" t="s">
        <v>25</v>
      </c>
      <c r="C92" s="170">
        <v>15</v>
      </c>
      <c r="D92" s="235">
        <f t="shared" si="1"/>
        <v>41</v>
      </c>
      <c r="H92"/>
      <c r="I92"/>
      <c r="J92"/>
      <c r="K92"/>
      <c r="L92"/>
      <c r="M92"/>
      <c r="N92"/>
      <c r="O92" s="174"/>
    </row>
    <row r="93" spans="1:15" s="209" customFormat="1" ht="14.25" customHeight="1">
      <c r="A93" s="172">
        <v>40862</v>
      </c>
      <c r="B93" s="174" t="s">
        <v>188</v>
      </c>
      <c r="C93" s="170">
        <v>15</v>
      </c>
      <c r="D93" s="235">
        <f t="shared" si="1"/>
        <v>42</v>
      </c>
      <c r="H93"/>
      <c r="I93"/>
      <c r="J93"/>
      <c r="K93"/>
      <c r="L93"/>
      <c r="M93"/>
      <c r="N93"/>
      <c r="O93" s="174"/>
    </row>
    <row r="94" spans="1:15" s="209" customFormat="1" ht="14.25" customHeight="1">
      <c r="A94" s="172">
        <v>40863</v>
      </c>
      <c r="B94" s="174" t="s">
        <v>43</v>
      </c>
      <c r="C94" s="170">
        <v>15</v>
      </c>
      <c r="D94" s="235">
        <f t="shared" si="1"/>
        <v>43</v>
      </c>
      <c r="H94"/>
      <c r="I94"/>
      <c r="J94"/>
      <c r="K94"/>
      <c r="L94"/>
      <c r="M94"/>
      <c r="N94"/>
      <c r="O94" s="174"/>
    </row>
    <row r="95" spans="1:15" s="209" customFormat="1" ht="14.25" customHeight="1">
      <c r="A95" s="172">
        <v>40863</v>
      </c>
      <c r="B95" s="174" t="s">
        <v>66</v>
      </c>
      <c r="C95" s="170">
        <v>15</v>
      </c>
      <c r="D95" s="235">
        <f t="shared" si="1"/>
        <v>44</v>
      </c>
      <c r="H95"/>
      <c r="I95"/>
      <c r="J95"/>
      <c r="K95"/>
      <c r="L95"/>
      <c r="M95"/>
      <c r="N95"/>
      <c r="O95" s="174"/>
    </row>
    <row r="96" spans="1:15" s="209" customFormat="1" ht="14.25" customHeight="1">
      <c r="A96" s="172">
        <v>40863</v>
      </c>
      <c r="B96" s="174" t="s">
        <v>12</v>
      </c>
      <c r="C96" s="170">
        <v>15</v>
      </c>
      <c r="D96" s="235">
        <f t="shared" si="1"/>
        <v>45</v>
      </c>
      <c r="H96"/>
      <c r="I96"/>
      <c r="J96"/>
      <c r="K96"/>
      <c r="L96"/>
      <c r="M96"/>
      <c r="N96"/>
      <c r="O96" s="174"/>
    </row>
    <row r="97" spans="1:15" s="209" customFormat="1" ht="14.25" customHeight="1">
      <c r="A97" s="172">
        <v>40863</v>
      </c>
      <c r="B97" s="174" t="s">
        <v>18</v>
      </c>
      <c r="C97" s="170">
        <v>15</v>
      </c>
      <c r="D97" s="235">
        <f t="shared" si="1"/>
        <v>46</v>
      </c>
      <c r="H97"/>
      <c r="I97"/>
      <c r="J97"/>
      <c r="K97"/>
      <c r="L97"/>
      <c r="M97"/>
      <c r="N97"/>
      <c r="O97" s="174"/>
    </row>
    <row r="98" spans="1:15" s="209" customFormat="1" ht="14.25" customHeight="1">
      <c r="A98" s="172">
        <v>40863</v>
      </c>
      <c r="B98" s="174" t="s">
        <v>149</v>
      </c>
      <c r="C98" s="170">
        <v>15</v>
      </c>
      <c r="D98" s="235">
        <f t="shared" si="1"/>
        <v>47</v>
      </c>
      <c r="H98"/>
      <c r="I98"/>
      <c r="J98"/>
      <c r="K98"/>
      <c r="L98"/>
      <c r="M98"/>
      <c r="N98"/>
      <c r="O98" s="174"/>
    </row>
    <row r="99" spans="1:15" s="209" customFormat="1" ht="14.25" customHeight="1">
      <c r="A99" s="172">
        <v>40863</v>
      </c>
      <c r="B99" s="174" t="s">
        <v>184</v>
      </c>
      <c r="C99" s="170">
        <v>15</v>
      </c>
      <c r="D99" s="235">
        <f t="shared" si="1"/>
        <v>48</v>
      </c>
      <c r="H99"/>
      <c r="I99"/>
      <c r="J99"/>
      <c r="K99"/>
      <c r="L99"/>
      <c r="M99"/>
      <c r="N99"/>
      <c r="O99" s="174"/>
    </row>
    <row r="100" spans="1:15" s="209" customFormat="1" ht="14.25" customHeight="1">
      <c r="A100" s="172">
        <v>40863</v>
      </c>
      <c r="B100" s="174" t="s">
        <v>60</v>
      </c>
      <c r="C100" s="170">
        <v>15</v>
      </c>
      <c r="D100" s="235">
        <f t="shared" si="1"/>
        <v>49</v>
      </c>
      <c r="H100"/>
      <c r="I100"/>
      <c r="J100"/>
      <c r="K100"/>
      <c r="L100"/>
      <c r="M100"/>
      <c r="N100"/>
      <c r="O100" s="174"/>
    </row>
    <row r="101" spans="1:15" s="209" customFormat="1" ht="14.25" customHeight="1">
      <c r="A101" s="172">
        <v>40863</v>
      </c>
      <c r="B101" s="174" t="s">
        <v>133</v>
      </c>
      <c r="C101" s="170">
        <v>15</v>
      </c>
      <c r="D101" s="235">
        <f t="shared" si="1"/>
        <v>50</v>
      </c>
      <c r="H101"/>
      <c r="I101"/>
      <c r="J101"/>
      <c r="K101"/>
      <c r="L101"/>
      <c r="M101"/>
      <c r="N101"/>
      <c r="O101" s="174"/>
    </row>
    <row r="102" spans="1:15" s="209" customFormat="1" ht="14.25" customHeight="1">
      <c r="A102" s="172">
        <v>40863</v>
      </c>
      <c r="B102" s="174" t="s">
        <v>70</v>
      </c>
      <c r="C102" s="170">
        <v>15</v>
      </c>
      <c r="D102" s="235">
        <f t="shared" si="1"/>
        <v>51</v>
      </c>
      <c r="H102"/>
      <c r="I102"/>
      <c r="J102"/>
      <c r="K102"/>
      <c r="L102"/>
      <c r="M102"/>
      <c r="N102"/>
      <c r="O102" s="174"/>
    </row>
    <row r="103" spans="1:15" s="209" customFormat="1" ht="14.25" customHeight="1">
      <c r="A103" s="172">
        <v>40864</v>
      </c>
      <c r="B103" s="174" t="s">
        <v>3</v>
      </c>
      <c r="C103" s="170">
        <v>15</v>
      </c>
      <c r="D103" s="235">
        <f t="shared" si="1"/>
        <v>52</v>
      </c>
      <c r="H103"/>
      <c r="I103"/>
      <c r="J103"/>
      <c r="K103"/>
      <c r="L103"/>
      <c r="M103"/>
      <c r="N103"/>
      <c r="O103" s="174"/>
    </row>
    <row r="104" spans="1:15" s="209" customFormat="1" ht="14.25" customHeight="1">
      <c r="A104" s="172">
        <v>40864</v>
      </c>
      <c r="B104" s="174" t="s">
        <v>44</v>
      </c>
      <c r="C104" s="170">
        <v>15</v>
      </c>
      <c r="D104" s="235">
        <f t="shared" si="1"/>
        <v>53</v>
      </c>
      <c r="H104"/>
      <c r="I104"/>
      <c r="J104"/>
      <c r="K104"/>
      <c r="L104"/>
      <c r="M104"/>
      <c r="N104"/>
      <c r="O104" s="174"/>
    </row>
    <row r="105" spans="1:15" s="209" customFormat="1" ht="14.25" customHeight="1">
      <c r="A105" s="172">
        <v>40864</v>
      </c>
      <c r="B105" s="174" t="s">
        <v>41</v>
      </c>
      <c r="C105" s="170">
        <v>15</v>
      </c>
      <c r="D105" s="235">
        <f t="shared" si="1"/>
        <v>54</v>
      </c>
      <c r="H105"/>
      <c r="I105"/>
      <c r="J105"/>
      <c r="K105"/>
      <c r="L105"/>
      <c r="M105"/>
      <c r="N105"/>
      <c r="O105" s="174"/>
    </row>
    <row r="106" spans="1:15" s="209" customFormat="1" ht="14.25" customHeight="1">
      <c r="A106" s="172">
        <v>40864</v>
      </c>
      <c r="B106" s="174" t="s">
        <v>50</v>
      </c>
      <c r="C106" s="170">
        <v>15</v>
      </c>
      <c r="D106" s="235">
        <f t="shared" si="1"/>
        <v>55</v>
      </c>
      <c r="H106"/>
      <c r="I106"/>
      <c r="J106"/>
      <c r="K106"/>
      <c r="L106"/>
      <c r="M106"/>
      <c r="N106"/>
      <c r="O106" s="174"/>
    </row>
    <row r="107" spans="1:15" s="209" customFormat="1" ht="14.25" customHeight="1">
      <c r="A107" s="172">
        <v>40864</v>
      </c>
      <c r="B107" s="174" t="s">
        <v>147</v>
      </c>
      <c r="C107" s="170">
        <v>15</v>
      </c>
      <c r="D107" s="235">
        <f t="shared" si="1"/>
        <v>56</v>
      </c>
      <c r="H107"/>
      <c r="I107"/>
      <c r="J107"/>
      <c r="K107"/>
      <c r="L107"/>
      <c r="M107"/>
      <c r="N107"/>
      <c r="O107" s="174"/>
    </row>
    <row r="108" spans="1:15" s="209" customFormat="1" ht="14.25" customHeight="1">
      <c r="A108" s="172">
        <v>40864</v>
      </c>
      <c r="B108" s="174" t="s">
        <v>72</v>
      </c>
      <c r="C108" s="170">
        <v>15</v>
      </c>
      <c r="D108" s="235">
        <f t="shared" si="1"/>
        <v>57</v>
      </c>
      <c r="H108"/>
      <c r="I108"/>
      <c r="J108"/>
      <c r="K108"/>
      <c r="L108"/>
      <c r="M108"/>
      <c r="N108"/>
      <c r="O108" s="174"/>
    </row>
    <row r="109" spans="1:15" s="209" customFormat="1" ht="14.25" customHeight="1">
      <c r="A109" s="172">
        <v>40865</v>
      </c>
      <c r="B109" s="174" t="s">
        <v>23</v>
      </c>
      <c r="C109" s="170">
        <v>15</v>
      </c>
      <c r="D109" s="235">
        <f t="shared" si="1"/>
        <v>58</v>
      </c>
      <c r="H109"/>
      <c r="I109"/>
      <c r="J109"/>
      <c r="K109"/>
      <c r="L109"/>
      <c r="M109"/>
      <c r="N109"/>
      <c r="O109" s="174"/>
    </row>
    <row r="110" spans="1:15" s="209" customFormat="1" ht="14.25" customHeight="1">
      <c r="A110" s="172">
        <v>40865</v>
      </c>
      <c r="B110" s="174" t="s">
        <v>48</v>
      </c>
      <c r="C110" s="170">
        <v>15</v>
      </c>
      <c r="D110" s="235">
        <f t="shared" si="1"/>
        <v>59</v>
      </c>
      <c r="H110"/>
      <c r="I110"/>
      <c r="J110"/>
      <c r="K110"/>
      <c r="L110"/>
      <c r="M110"/>
      <c r="N110"/>
      <c r="O110" s="174"/>
    </row>
    <row r="111" spans="1:15" s="209" customFormat="1" ht="14.25" customHeight="1">
      <c r="A111" s="172">
        <v>40865</v>
      </c>
      <c r="B111" s="174" t="s">
        <v>56</v>
      </c>
      <c r="C111" s="170">
        <v>15</v>
      </c>
      <c r="D111" s="235">
        <f t="shared" si="1"/>
        <v>60</v>
      </c>
      <c r="H111"/>
      <c r="I111"/>
      <c r="J111"/>
      <c r="K111"/>
      <c r="L111"/>
      <c r="M111"/>
      <c r="N111"/>
      <c r="O111" s="174"/>
    </row>
    <row r="112" spans="1:15" s="209" customFormat="1" ht="14.25" customHeight="1">
      <c r="A112" s="172">
        <v>40868</v>
      </c>
      <c r="B112" s="174" t="s">
        <v>85</v>
      </c>
      <c r="C112" s="170">
        <v>15</v>
      </c>
      <c r="D112" s="235">
        <f t="shared" si="1"/>
        <v>61</v>
      </c>
      <c r="H112"/>
      <c r="I112"/>
      <c r="J112"/>
      <c r="K112"/>
      <c r="L112"/>
      <c r="M112"/>
      <c r="N112"/>
      <c r="O112" s="17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="130" zoomScaleNormal="130" zoomScalePageLayoutView="0" workbookViewId="0" topLeftCell="A37">
      <selection activeCell="B45" sqref="B45"/>
    </sheetView>
  </sheetViews>
  <sheetFormatPr defaultColWidth="9.140625" defaultRowHeight="12.75"/>
  <cols>
    <col min="1" max="1" width="4.8515625" style="244" bestFit="1" customWidth="1"/>
    <col min="2" max="2" width="34.7109375" style="244" bestFit="1" customWidth="1"/>
    <col min="3" max="3" width="60.8515625" style="244" customWidth="1"/>
    <col min="4" max="4" width="37.57421875" style="244" bestFit="1" customWidth="1"/>
    <col min="5" max="5" width="13.421875" style="244" bestFit="1" customWidth="1"/>
    <col min="6" max="6" width="11.140625" style="244" bestFit="1" customWidth="1"/>
    <col min="7" max="7" width="30.00390625" style="244" bestFit="1" customWidth="1"/>
    <col min="8" max="8" width="14.8515625" style="244" bestFit="1" customWidth="1"/>
    <col min="9" max="9" width="26.7109375" style="244" bestFit="1" customWidth="1"/>
    <col min="10" max="10" width="33.28125" style="244" customWidth="1"/>
    <col min="11" max="11" width="7.8515625" style="244" customWidth="1"/>
    <col min="12" max="12" width="9.7109375" style="244" customWidth="1"/>
    <col min="13" max="13" width="10.140625" style="244" customWidth="1"/>
    <col min="14" max="14" width="16.8515625" style="244" customWidth="1"/>
    <col min="15" max="16384" width="9.140625" style="244" customWidth="1"/>
  </cols>
  <sheetData>
    <row r="1" spans="1:8" ht="13.5">
      <c r="A1" s="194"/>
      <c r="B1" s="242" t="s">
        <v>341</v>
      </c>
      <c r="C1" s="194"/>
      <c r="D1" s="180"/>
      <c r="E1" s="243"/>
      <c r="F1" s="170"/>
      <c r="G1" s="194"/>
      <c r="H1" s="194"/>
    </row>
    <row r="2" spans="1:6" ht="12.75">
      <c r="A2" s="194"/>
      <c r="B2" s="242" t="s">
        <v>342</v>
      </c>
      <c r="C2" s="174"/>
      <c r="F2" s="245"/>
    </row>
    <row r="3" spans="1:8" s="248" customFormat="1" ht="13.5">
      <c r="A3" s="246" t="s">
        <v>114</v>
      </c>
      <c r="B3" s="247" t="s">
        <v>343</v>
      </c>
      <c r="C3" s="247" t="s">
        <v>219</v>
      </c>
      <c r="D3" s="247" t="s">
        <v>220</v>
      </c>
      <c r="E3" s="247" t="s">
        <v>221</v>
      </c>
      <c r="F3" s="246" t="s">
        <v>344</v>
      </c>
      <c r="G3" s="242"/>
      <c r="H3" s="242"/>
    </row>
    <row r="4" spans="1:8" ht="13.5">
      <c r="A4" s="183">
        <v>1</v>
      </c>
      <c r="B4" s="177" t="s">
        <v>10</v>
      </c>
      <c r="C4" s="244" t="s">
        <v>238</v>
      </c>
      <c r="D4" s="244" t="s">
        <v>345</v>
      </c>
      <c r="E4" s="249">
        <v>5841133297</v>
      </c>
      <c r="F4" s="170">
        <v>350</v>
      </c>
      <c r="G4" s="194"/>
      <c r="H4" s="194"/>
    </row>
    <row r="5" spans="1:8" ht="13.5">
      <c r="A5" s="250">
        <f>A4+1</f>
        <v>2</v>
      </c>
      <c r="B5" s="177" t="s">
        <v>99</v>
      </c>
      <c r="C5" s="251" t="s">
        <v>346</v>
      </c>
      <c r="D5" s="244" t="s">
        <v>347</v>
      </c>
      <c r="E5" s="249" t="s">
        <v>348</v>
      </c>
      <c r="F5" s="170">
        <v>350</v>
      </c>
      <c r="G5" s="194"/>
      <c r="H5" s="194"/>
    </row>
    <row r="6" spans="1:8" ht="13.5">
      <c r="A6" s="235"/>
      <c r="B6" s="242" t="s">
        <v>115</v>
      </c>
      <c r="C6" s="194"/>
      <c r="D6" s="180"/>
      <c r="E6" s="243"/>
      <c r="F6" s="170"/>
      <c r="G6" s="194"/>
      <c r="H6" s="194"/>
    </row>
    <row r="7" spans="1:6" ht="12.75">
      <c r="A7" s="194"/>
      <c r="B7" s="242" t="s">
        <v>349</v>
      </c>
      <c r="C7" s="194"/>
      <c r="F7" s="245"/>
    </row>
    <row r="8" spans="1:8" ht="26.25">
      <c r="A8" s="183">
        <v>1</v>
      </c>
      <c r="B8" s="177" t="s">
        <v>14</v>
      </c>
      <c r="C8" s="251" t="s">
        <v>350</v>
      </c>
      <c r="D8" s="251" t="s">
        <v>351</v>
      </c>
      <c r="E8" s="252" t="s">
        <v>222</v>
      </c>
      <c r="F8" s="170">
        <v>370</v>
      </c>
      <c r="G8" s="194"/>
      <c r="H8" s="194"/>
    </row>
    <row r="9" spans="1:7" ht="13.5">
      <c r="A9" s="253">
        <f aca="true" t="shared" si="0" ref="A9:A45">A8+1</f>
        <v>2</v>
      </c>
      <c r="B9" s="174" t="s">
        <v>13</v>
      </c>
      <c r="C9" s="251" t="s">
        <v>226</v>
      </c>
      <c r="D9" s="251" t="s">
        <v>352</v>
      </c>
      <c r="E9" s="252" t="s">
        <v>227</v>
      </c>
      <c r="F9" s="170">
        <v>370</v>
      </c>
      <c r="G9" s="194"/>
    </row>
    <row r="10" spans="1:7" ht="13.5">
      <c r="A10" s="253">
        <f t="shared" si="0"/>
        <v>3</v>
      </c>
      <c r="B10" s="174" t="s">
        <v>145</v>
      </c>
      <c r="C10" s="251" t="s">
        <v>353</v>
      </c>
      <c r="D10" s="251" t="s">
        <v>354</v>
      </c>
      <c r="E10" s="244" t="s">
        <v>223</v>
      </c>
      <c r="F10" s="170">
        <v>370</v>
      </c>
      <c r="G10" s="254"/>
    </row>
    <row r="11" spans="1:7" ht="15" customHeight="1">
      <c r="A11" s="253">
        <f>A10+1</f>
        <v>4</v>
      </c>
      <c r="B11" s="174" t="s">
        <v>40</v>
      </c>
      <c r="C11" s="251" t="s">
        <v>355</v>
      </c>
      <c r="D11" s="244" t="s">
        <v>356</v>
      </c>
      <c r="E11" s="252" t="s">
        <v>232</v>
      </c>
      <c r="F11" s="170">
        <v>370</v>
      </c>
      <c r="G11" s="254"/>
    </row>
    <row r="12" spans="1:7" ht="13.5">
      <c r="A12" s="253">
        <f t="shared" si="0"/>
        <v>5</v>
      </c>
      <c r="B12" s="174" t="s">
        <v>54</v>
      </c>
      <c r="C12" s="251" t="s">
        <v>357</v>
      </c>
      <c r="D12" s="251" t="s">
        <v>358</v>
      </c>
      <c r="E12" s="252" t="s">
        <v>224</v>
      </c>
      <c r="F12" s="170">
        <v>370</v>
      </c>
      <c r="G12" s="254"/>
    </row>
    <row r="13" spans="1:7" ht="13.5">
      <c r="A13" s="253">
        <f t="shared" si="0"/>
        <v>6</v>
      </c>
      <c r="B13" s="174" t="s">
        <v>12</v>
      </c>
      <c r="C13" s="251" t="s">
        <v>359</v>
      </c>
      <c r="D13" s="251" t="s">
        <v>360</v>
      </c>
      <c r="E13" s="254" t="s">
        <v>225</v>
      </c>
      <c r="F13" s="170">
        <v>370</v>
      </c>
      <c r="G13" s="254"/>
    </row>
    <row r="14" spans="1:6" ht="13.5">
      <c r="A14" s="253">
        <f t="shared" si="0"/>
        <v>7</v>
      </c>
      <c r="B14" s="174" t="s">
        <v>76</v>
      </c>
      <c r="C14" s="251" t="s">
        <v>234</v>
      </c>
      <c r="D14" s="244" t="s">
        <v>361</v>
      </c>
      <c r="E14" s="252" t="s">
        <v>362</v>
      </c>
      <c r="F14" s="170">
        <v>370</v>
      </c>
    </row>
    <row r="15" spans="1:6" ht="13.5">
      <c r="A15" s="253">
        <f t="shared" si="0"/>
        <v>8</v>
      </c>
      <c r="B15" s="174" t="s">
        <v>16</v>
      </c>
      <c r="C15" s="251" t="s">
        <v>363</v>
      </c>
      <c r="D15" s="244" t="s">
        <v>364</v>
      </c>
      <c r="E15" s="252" t="s">
        <v>251</v>
      </c>
      <c r="F15" s="170">
        <v>370</v>
      </c>
    </row>
    <row r="16" spans="1:6" ht="13.5">
      <c r="A16" s="253">
        <f t="shared" si="0"/>
        <v>9</v>
      </c>
      <c r="B16" s="174" t="s">
        <v>175</v>
      </c>
      <c r="C16" s="251" t="s">
        <v>365</v>
      </c>
      <c r="D16" s="244" t="s">
        <v>366</v>
      </c>
      <c r="E16" s="252" t="s">
        <v>367</v>
      </c>
      <c r="F16" s="170">
        <v>370</v>
      </c>
    </row>
    <row r="17" spans="1:6" ht="13.5">
      <c r="A17" s="253">
        <f t="shared" si="0"/>
        <v>10</v>
      </c>
      <c r="B17" s="174" t="s">
        <v>73</v>
      </c>
      <c r="C17" s="251" t="s">
        <v>230</v>
      </c>
      <c r="D17" s="244" t="s">
        <v>368</v>
      </c>
      <c r="E17" s="252" t="s">
        <v>231</v>
      </c>
      <c r="F17" s="170">
        <v>370</v>
      </c>
    </row>
    <row r="18" spans="1:6" ht="13.5">
      <c r="A18" s="253">
        <f t="shared" si="0"/>
        <v>11</v>
      </c>
      <c r="B18" s="174" t="s">
        <v>17</v>
      </c>
      <c r="C18" s="251" t="s">
        <v>239</v>
      </c>
      <c r="D18" s="244" t="s">
        <v>369</v>
      </c>
      <c r="E18" s="254" t="s">
        <v>240</v>
      </c>
      <c r="F18" s="170">
        <v>370</v>
      </c>
    </row>
    <row r="19" spans="1:6" ht="13.5">
      <c r="A19" s="253">
        <f t="shared" si="0"/>
        <v>12</v>
      </c>
      <c r="B19" s="174" t="s">
        <v>79</v>
      </c>
      <c r="C19" s="251" t="s">
        <v>235</v>
      </c>
      <c r="D19" s="251" t="s">
        <v>370</v>
      </c>
      <c r="E19" s="244" t="s">
        <v>237</v>
      </c>
      <c r="F19" s="170">
        <v>370</v>
      </c>
    </row>
    <row r="20" spans="1:6" ht="13.5">
      <c r="A20" s="253">
        <f t="shared" si="0"/>
        <v>13</v>
      </c>
      <c r="B20" s="174" t="s">
        <v>50</v>
      </c>
      <c r="C20" s="251" t="s">
        <v>371</v>
      </c>
      <c r="D20" s="255" t="s">
        <v>372</v>
      </c>
      <c r="E20" s="249">
        <v>5832716303</v>
      </c>
      <c r="F20" s="170">
        <v>370</v>
      </c>
    </row>
    <row r="21" spans="1:6" ht="13.5">
      <c r="A21" s="253">
        <f t="shared" si="0"/>
        <v>14</v>
      </c>
      <c r="B21" s="174" t="s">
        <v>147</v>
      </c>
      <c r="C21" s="251" t="s">
        <v>371</v>
      </c>
      <c r="D21" s="255" t="s">
        <v>372</v>
      </c>
      <c r="E21" s="249">
        <v>5832716303</v>
      </c>
      <c r="F21" s="170">
        <v>370</v>
      </c>
    </row>
    <row r="22" spans="1:8" ht="13.5">
      <c r="A22" s="253">
        <f t="shared" si="0"/>
        <v>15</v>
      </c>
      <c r="B22" s="174" t="s">
        <v>43</v>
      </c>
      <c r="C22" s="251" t="s">
        <v>373</v>
      </c>
      <c r="D22" s="244" t="s">
        <v>374</v>
      </c>
      <c r="E22" s="249">
        <v>7121332064</v>
      </c>
      <c r="F22" s="170">
        <v>370</v>
      </c>
      <c r="G22" s="249"/>
      <c r="H22" s="249"/>
    </row>
    <row r="23" spans="1:8" ht="13.5">
      <c r="A23" s="253">
        <f t="shared" si="0"/>
        <v>16</v>
      </c>
      <c r="B23" s="174" t="s">
        <v>27</v>
      </c>
      <c r="C23" s="251" t="s">
        <v>375</v>
      </c>
      <c r="D23" s="251" t="s">
        <v>376</v>
      </c>
      <c r="E23" s="249">
        <v>5832087818</v>
      </c>
      <c r="F23" s="170">
        <v>370</v>
      </c>
      <c r="G23" s="249"/>
      <c r="H23" s="249"/>
    </row>
    <row r="24" spans="1:6" ht="13.5">
      <c r="A24" s="253">
        <f t="shared" si="0"/>
        <v>17</v>
      </c>
      <c r="B24" s="174" t="s">
        <v>46</v>
      </c>
      <c r="C24" s="251" t="s">
        <v>377</v>
      </c>
      <c r="D24" s="244" t="s">
        <v>378</v>
      </c>
      <c r="E24" s="255" t="s">
        <v>252</v>
      </c>
      <c r="F24" s="170">
        <v>370</v>
      </c>
    </row>
    <row r="25" spans="1:6" ht="13.5">
      <c r="A25" s="253">
        <f t="shared" si="0"/>
        <v>18</v>
      </c>
      <c r="B25" s="174" t="s">
        <v>74</v>
      </c>
      <c r="C25" s="251" t="s">
        <v>241</v>
      </c>
      <c r="D25" s="244" t="s">
        <v>379</v>
      </c>
      <c r="E25" s="252" t="s">
        <v>242</v>
      </c>
      <c r="F25" s="170">
        <v>370</v>
      </c>
    </row>
    <row r="26" spans="1:6" ht="13.5">
      <c r="A26" s="253">
        <f t="shared" si="0"/>
        <v>19</v>
      </c>
      <c r="B26" s="174" t="s">
        <v>33</v>
      </c>
      <c r="C26" s="251" t="s">
        <v>380</v>
      </c>
      <c r="D26" s="244" t="s">
        <v>381</v>
      </c>
      <c r="E26" s="252">
        <v>58123003082</v>
      </c>
      <c r="F26" s="170">
        <v>370</v>
      </c>
    </row>
    <row r="27" spans="1:6" ht="13.5">
      <c r="A27" s="253">
        <f t="shared" si="0"/>
        <v>20</v>
      </c>
      <c r="B27" s="174" t="s">
        <v>70</v>
      </c>
      <c r="C27" s="244" t="s">
        <v>229</v>
      </c>
      <c r="D27" s="244" t="s">
        <v>382</v>
      </c>
      <c r="E27" s="249" t="s">
        <v>383</v>
      </c>
      <c r="F27" s="170">
        <v>370</v>
      </c>
    </row>
    <row r="28" spans="1:6" ht="13.5">
      <c r="A28" s="253">
        <f t="shared" si="0"/>
        <v>21</v>
      </c>
      <c r="B28" s="174" t="s">
        <v>8</v>
      </c>
      <c r="C28" s="244" t="s">
        <v>384</v>
      </c>
      <c r="D28" s="244" t="s">
        <v>385</v>
      </c>
      <c r="E28" s="244" t="s">
        <v>250</v>
      </c>
      <c r="F28" s="170">
        <v>370</v>
      </c>
    </row>
    <row r="29" spans="1:6" ht="13.5">
      <c r="A29" s="253">
        <f t="shared" si="0"/>
        <v>22</v>
      </c>
      <c r="B29" s="174" t="s">
        <v>3</v>
      </c>
      <c r="C29" s="251" t="s">
        <v>248</v>
      </c>
      <c r="D29" s="255" t="s">
        <v>386</v>
      </c>
      <c r="E29" s="255" t="s">
        <v>249</v>
      </c>
      <c r="F29" s="170">
        <v>370</v>
      </c>
    </row>
    <row r="30" spans="1:6" ht="13.5">
      <c r="A30" s="253">
        <f t="shared" si="0"/>
        <v>23</v>
      </c>
      <c r="B30" s="174" t="s">
        <v>68</v>
      </c>
      <c r="C30" s="251" t="s">
        <v>387</v>
      </c>
      <c r="D30" s="255" t="s">
        <v>388</v>
      </c>
      <c r="E30" s="254" t="s">
        <v>243</v>
      </c>
      <c r="F30" s="170">
        <v>370</v>
      </c>
    </row>
    <row r="31" spans="1:6" ht="13.5">
      <c r="A31" s="253">
        <f t="shared" si="0"/>
        <v>24</v>
      </c>
      <c r="B31" s="174" t="s">
        <v>180</v>
      </c>
      <c r="C31" s="251" t="s">
        <v>389</v>
      </c>
      <c r="D31" s="255" t="s">
        <v>390</v>
      </c>
      <c r="E31" s="255" t="s">
        <v>391</v>
      </c>
      <c r="F31" s="170">
        <v>370</v>
      </c>
    </row>
    <row r="32" spans="1:6" ht="13.5">
      <c r="A32" s="253">
        <f t="shared" si="0"/>
        <v>25</v>
      </c>
      <c r="B32" s="174" t="s">
        <v>143</v>
      </c>
      <c r="C32" s="251" t="s">
        <v>392</v>
      </c>
      <c r="D32" s="244" t="s">
        <v>393</v>
      </c>
      <c r="E32" s="244" t="s">
        <v>394</v>
      </c>
      <c r="F32" s="170">
        <v>370</v>
      </c>
    </row>
    <row r="33" spans="1:6" ht="13.5">
      <c r="A33" s="253">
        <f t="shared" si="0"/>
        <v>26</v>
      </c>
      <c r="B33" s="174" t="s">
        <v>48</v>
      </c>
      <c r="C33" s="251" t="s">
        <v>395</v>
      </c>
      <c r="D33" s="251" t="s">
        <v>396</v>
      </c>
      <c r="E33" s="255" t="s">
        <v>397</v>
      </c>
      <c r="F33" s="170">
        <v>370</v>
      </c>
    </row>
    <row r="34" spans="1:6" ht="13.5">
      <c r="A34" s="253">
        <f t="shared" si="0"/>
        <v>27</v>
      </c>
      <c r="B34" s="174" t="s">
        <v>24</v>
      </c>
      <c r="C34" s="251" t="s">
        <v>244</v>
      </c>
      <c r="D34" s="244" t="s">
        <v>398</v>
      </c>
      <c r="E34" s="244" t="s">
        <v>245</v>
      </c>
      <c r="F34" s="170">
        <v>370</v>
      </c>
    </row>
    <row r="35" spans="1:6" ht="13.5">
      <c r="A35" s="253">
        <f t="shared" si="0"/>
        <v>28</v>
      </c>
      <c r="B35" s="174" t="s">
        <v>211</v>
      </c>
      <c r="C35" s="251" t="s">
        <v>399</v>
      </c>
      <c r="D35" s="255" t="s">
        <v>400</v>
      </c>
      <c r="E35" s="255" t="s">
        <v>233</v>
      </c>
      <c r="F35" s="170">
        <v>370</v>
      </c>
    </row>
    <row r="36" spans="1:6" ht="13.5">
      <c r="A36" s="253">
        <f t="shared" si="0"/>
        <v>29</v>
      </c>
      <c r="B36" s="174" t="s">
        <v>32</v>
      </c>
      <c r="C36" s="251" t="s">
        <v>254</v>
      </c>
      <c r="D36" s="251" t="s">
        <v>401</v>
      </c>
      <c r="E36" s="254" t="s">
        <v>255</v>
      </c>
      <c r="F36" s="170">
        <v>370</v>
      </c>
    </row>
    <row r="37" spans="1:6" ht="13.5">
      <c r="A37" s="253">
        <f t="shared" si="0"/>
        <v>30</v>
      </c>
      <c r="B37" s="174" t="s">
        <v>90</v>
      </c>
      <c r="C37" s="244" t="s">
        <v>402</v>
      </c>
      <c r="D37" s="244" t="s">
        <v>403</v>
      </c>
      <c r="E37" s="255" t="s">
        <v>404</v>
      </c>
      <c r="F37" s="170">
        <v>370</v>
      </c>
    </row>
    <row r="38" spans="1:6" ht="13.5">
      <c r="A38" s="253">
        <f t="shared" si="0"/>
        <v>31</v>
      </c>
      <c r="B38" s="174" t="s">
        <v>215</v>
      </c>
      <c r="C38" s="251" t="s">
        <v>228</v>
      </c>
      <c r="D38" s="244" t="s">
        <v>405</v>
      </c>
      <c r="E38" s="244" t="s">
        <v>406</v>
      </c>
      <c r="F38" s="170">
        <v>370</v>
      </c>
    </row>
    <row r="39" spans="1:6" ht="13.5">
      <c r="A39" s="253">
        <f t="shared" si="0"/>
        <v>32</v>
      </c>
      <c r="B39" s="174" t="s">
        <v>11</v>
      </c>
      <c r="C39" s="251" t="s">
        <v>246</v>
      </c>
      <c r="D39" s="255" t="s">
        <v>407</v>
      </c>
      <c r="E39" s="255" t="s">
        <v>247</v>
      </c>
      <c r="F39" s="170">
        <v>370</v>
      </c>
    </row>
    <row r="40" spans="1:6" ht="13.5">
      <c r="A40" s="253">
        <f t="shared" si="0"/>
        <v>33</v>
      </c>
      <c r="B40" s="174" t="s">
        <v>6</v>
      </c>
      <c r="C40" s="251" t="s">
        <v>408</v>
      </c>
      <c r="D40" s="244" t="s">
        <v>409</v>
      </c>
      <c r="E40" s="244" t="s">
        <v>410</v>
      </c>
      <c r="F40" s="170">
        <v>370</v>
      </c>
    </row>
    <row r="41" spans="1:6" ht="13.5">
      <c r="A41" s="253">
        <f t="shared" si="0"/>
        <v>34</v>
      </c>
      <c r="B41" s="174" t="s">
        <v>38</v>
      </c>
      <c r="C41" s="255" t="s">
        <v>253</v>
      </c>
      <c r="D41" s="255" t="s">
        <v>411</v>
      </c>
      <c r="E41" s="255" t="s">
        <v>412</v>
      </c>
      <c r="F41" s="170">
        <v>370</v>
      </c>
    </row>
    <row r="42" spans="1:6" ht="13.5">
      <c r="A42" s="253">
        <f t="shared" si="0"/>
        <v>35</v>
      </c>
      <c r="B42" s="174" t="s">
        <v>184</v>
      </c>
      <c r="C42" s="251" t="s">
        <v>413</v>
      </c>
      <c r="D42" s="255" t="s">
        <v>414</v>
      </c>
      <c r="E42" s="255" t="s">
        <v>415</v>
      </c>
      <c r="F42" s="170">
        <v>370</v>
      </c>
    </row>
    <row r="43" spans="1:6" ht="13.5">
      <c r="A43" s="253">
        <f t="shared" si="0"/>
        <v>36</v>
      </c>
      <c r="B43" s="174" t="s">
        <v>199</v>
      </c>
      <c r="C43" s="255" t="s">
        <v>416</v>
      </c>
      <c r="D43" s="255" t="s">
        <v>417</v>
      </c>
      <c r="E43" s="255" t="s">
        <v>418</v>
      </c>
      <c r="F43" s="170">
        <v>370</v>
      </c>
    </row>
    <row r="44" spans="1:6" ht="18" customHeight="1">
      <c r="A44" s="253">
        <f t="shared" si="0"/>
        <v>37</v>
      </c>
      <c r="B44" s="174" t="s">
        <v>95</v>
      </c>
      <c r="C44" s="256" t="s">
        <v>434</v>
      </c>
      <c r="D44" s="256" t="s">
        <v>435</v>
      </c>
      <c r="E44" t="s">
        <v>436</v>
      </c>
      <c r="F44" s="170">
        <v>370</v>
      </c>
    </row>
    <row r="45" spans="1:6" ht="13.5">
      <c r="A45" s="253">
        <f t="shared" si="0"/>
        <v>38</v>
      </c>
      <c r="B45" s="174" t="s">
        <v>139</v>
      </c>
      <c r="C45" s="256" t="s">
        <v>437</v>
      </c>
      <c r="D45" s="256" t="s">
        <v>438</v>
      </c>
      <c r="E45" s="260" t="s">
        <v>439</v>
      </c>
      <c r="F45" s="170">
        <v>370</v>
      </c>
    </row>
    <row r="46" spans="1:6" ht="14.25" customHeight="1">
      <c r="A46" s="183"/>
      <c r="B46" s="174"/>
      <c r="E46" s="252"/>
      <c r="F46" s="170"/>
    </row>
    <row r="47" spans="1:6" ht="12.75">
      <c r="A47" s="194"/>
      <c r="B47" s="242" t="s">
        <v>419</v>
      </c>
      <c r="C47" s="194"/>
      <c r="F47" s="245"/>
    </row>
    <row r="48" spans="1:6" ht="42" customHeight="1">
      <c r="A48" s="183">
        <v>1</v>
      </c>
      <c r="B48" s="174" t="s">
        <v>171</v>
      </c>
      <c r="C48" s="251" t="s">
        <v>420</v>
      </c>
      <c r="D48" s="251" t="s">
        <v>421</v>
      </c>
      <c r="E48" s="254" t="s">
        <v>256</v>
      </c>
      <c r="F48" s="170">
        <v>590</v>
      </c>
    </row>
    <row r="49" spans="1:6" ht="13.5">
      <c r="A49" s="250">
        <f>A48+1</f>
        <v>2</v>
      </c>
      <c r="B49" s="174" t="s">
        <v>26</v>
      </c>
      <c r="C49" s="251" t="s">
        <v>257</v>
      </c>
      <c r="D49" s="251" t="s">
        <v>422</v>
      </c>
      <c r="E49" s="254" t="s">
        <v>258</v>
      </c>
      <c r="F49" s="170">
        <v>590</v>
      </c>
    </row>
    <row r="50" spans="1:16" s="209" customFormat="1" ht="14.25" customHeight="1">
      <c r="A50" s="172"/>
      <c r="B50" s="172"/>
      <c r="C50" s="242" t="s">
        <v>423</v>
      </c>
      <c r="D50" s="170"/>
      <c r="E50" s="253"/>
      <c r="F50" s="256"/>
      <c r="G50" s="257"/>
      <c r="H50"/>
      <c r="I50" s="258"/>
      <c r="J50"/>
      <c r="K50"/>
      <c r="L50"/>
      <c r="M50"/>
      <c r="N50"/>
      <c r="O50"/>
      <c r="P50" s="174"/>
    </row>
    <row r="51" spans="1:16" s="209" customFormat="1" ht="14.25" customHeight="1">
      <c r="A51" s="172"/>
      <c r="B51" s="172"/>
      <c r="C51" s="242" t="s">
        <v>349</v>
      </c>
      <c r="D51" s="170"/>
      <c r="E51" s="253"/>
      <c r="G51" s="257"/>
      <c r="H51"/>
      <c r="I51" s="258"/>
      <c r="J51"/>
      <c r="K51"/>
      <c r="L51"/>
      <c r="M51"/>
      <c r="N51"/>
      <c r="O51"/>
      <c r="P51" s="174"/>
    </row>
    <row r="52" spans="1:16" s="209" customFormat="1" ht="27" customHeight="1">
      <c r="A52" s="172"/>
      <c r="B52" s="174" t="s">
        <v>22</v>
      </c>
      <c r="C52" s="256" t="s">
        <v>424</v>
      </c>
      <c r="D52" s="256" t="s">
        <v>425</v>
      </c>
      <c r="E52" t="s">
        <v>426</v>
      </c>
      <c r="I52" s="258"/>
      <c r="J52"/>
      <c r="K52"/>
      <c r="L52"/>
      <c r="M52"/>
      <c r="N52"/>
      <c r="O52"/>
      <c r="P52" s="174"/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sheetProtection/>
  <printOptions gridLines="1"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49"/>
  <sheetViews>
    <sheetView zoomScale="130" zoomScaleNormal="130" zoomScalePageLayoutView="0" workbookViewId="0" topLeftCell="A721">
      <selection activeCell="D746" sqref="D746:D747"/>
    </sheetView>
  </sheetViews>
  <sheetFormatPr defaultColWidth="9.140625" defaultRowHeight="12" customHeight="1"/>
  <cols>
    <col min="1" max="1" width="11.140625" style="4" customWidth="1"/>
    <col min="2" max="2" width="34.7109375" style="174" bestFit="1" customWidth="1"/>
    <col min="3" max="3" width="9.140625" style="174" customWidth="1"/>
    <col min="4" max="16384" width="9.140625" style="4" customWidth="1"/>
  </cols>
  <sheetData>
    <row r="1" spans="1:3" ht="12" customHeight="1">
      <c r="A1" s="172">
        <v>39052</v>
      </c>
      <c r="B1" s="173" t="s">
        <v>3</v>
      </c>
      <c r="C1" s="174">
        <v>120</v>
      </c>
    </row>
    <row r="2" spans="1:6" s="96" customFormat="1" ht="12" customHeight="1">
      <c r="A2" s="172">
        <v>39052</v>
      </c>
      <c r="B2" s="173" t="s">
        <v>5</v>
      </c>
      <c r="C2" s="174">
        <v>120</v>
      </c>
      <c r="F2" s="97" t="s">
        <v>202</v>
      </c>
    </row>
    <row r="3" spans="1:6" s="96" customFormat="1" ht="12" customHeight="1">
      <c r="A3" s="172">
        <v>39052</v>
      </c>
      <c r="B3" s="173" t="s">
        <v>6</v>
      </c>
      <c r="C3" s="174">
        <v>120</v>
      </c>
      <c r="F3" s="97" t="s">
        <v>433</v>
      </c>
    </row>
    <row r="4" spans="1:3" s="96" customFormat="1" ht="12" customHeight="1">
      <c r="A4" s="172">
        <v>39052</v>
      </c>
      <c r="B4" s="173" t="s">
        <v>7</v>
      </c>
      <c r="C4" s="174">
        <v>120</v>
      </c>
    </row>
    <row r="5" spans="1:3" s="96" customFormat="1" ht="12" customHeight="1">
      <c r="A5" s="172">
        <v>39052</v>
      </c>
      <c r="B5" s="173" t="s">
        <v>8</v>
      </c>
      <c r="C5" s="174">
        <v>120</v>
      </c>
    </row>
    <row r="6" spans="1:3" s="96" customFormat="1" ht="12" customHeight="1">
      <c r="A6" s="172">
        <v>39052</v>
      </c>
      <c r="B6" s="173" t="s">
        <v>9</v>
      </c>
      <c r="C6" s="174">
        <v>120</v>
      </c>
    </row>
    <row r="7" spans="1:3" s="96" customFormat="1" ht="12" customHeight="1">
      <c r="A7" s="172">
        <v>39052</v>
      </c>
      <c r="B7" s="173" t="s">
        <v>10</v>
      </c>
      <c r="C7" s="174">
        <v>30</v>
      </c>
    </row>
    <row r="8" spans="1:3" s="96" customFormat="1" ht="12" customHeight="1">
      <c r="A8" s="172">
        <v>39052</v>
      </c>
      <c r="B8" s="173" t="s">
        <v>12</v>
      </c>
      <c r="C8" s="174">
        <v>120</v>
      </c>
    </row>
    <row r="9" spans="1:3" s="96" customFormat="1" ht="12" customHeight="1">
      <c r="A9" s="172">
        <v>39052</v>
      </c>
      <c r="B9" s="173" t="s">
        <v>13</v>
      </c>
      <c r="C9" s="174">
        <v>120</v>
      </c>
    </row>
    <row r="10" spans="1:3" s="96" customFormat="1" ht="12" customHeight="1">
      <c r="A10" s="172">
        <v>39052</v>
      </c>
      <c r="B10" s="173" t="s">
        <v>14</v>
      </c>
      <c r="C10" s="174">
        <v>120</v>
      </c>
    </row>
    <row r="11" spans="1:3" s="96" customFormat="1" ht="12" customHeight="1">
      <c r="A11" s="172">
        <v>39052</v>
      </c>
      <c r="B11" s="173" t="s">
        <v>15</v>
      </c>
      <c r="C11" s="174">
        <v>120</v>
      </c>
    </row>
    <row r="12" spans="1:3" s="96" customFormat="1" ht="12" customHeight="1">
      <c r="A12" s="172">
        <v>39052</v>
      </c>
      <c r="B12" s="173" t="s">
        <v>16</v>
      </c>
      <c r="C12" s="174">
        <v>120</v>
      </c>
    </row>
    <row r="13" spans="1:3" s="96" customFormat="1" ht="12" customHeight="1">
      <c r="A13" s="172">
        <v>39052</v>
      </c>
      <c r="B13" s="173" t="s">
        <v>17</v>
      </c>
      <c r="C13" s="174">
        <v>120</v>
      </c>
    </row>
    <row r="14" spans="1:3" s="96" customFormat="1" ht="12" customHeight="1">
      <c r="A14" s="172">
        <v>39052</v>
      </c>
      <c r="B14" s="173" t="s">
        <v>18</v>
      </c>
      <c r="C14" s="174">
        <v>120</v>
      </c>
    </row>
    <row r="15" spans="1:3" s="96" customFormat="1" ht="12" customHeight="1">
      <c r="A15" s="172">
        <v>39052</v>
      </c>
      <c r="B15" s="173" t="s">
        <v>19</v>
      </c>
      <c r="C15" s="174">
        <v>120</v>
      </c>
    </row>
    <row r="16" spans="1:3" s="96" customFormat="1" ht="12" customHeight="1">
      <c r="A16" s="172">
        <v>39052</v>
      </c>
      <c r="B16" s="173" t="s">
        <v>20</v>
      </c>
      <c r="C16" s="174">
        <v>120</v>
      </c>
    </row>
    <row r="17" spans="1:3" s="96" customFormat="1" ht="12" customHeight="1">
      <c r="A17" s="172">
        <v>39052</v>
      </c>
      <c r="B17" s="173" t="s">
        <v>21</v>
      </c>
      <c r="C17" s="174">
        <v>120</v>
      </c>
    </row>
    <row r="18" spans="1:3" s="96" customFormat="1" ht="12" customHeight="1">
      <c r="A18" s="172">
        <v>39052</v>
      </c>
      <c r="B18" s="173" t="s">
        <v>22</v>
      </c>
      <c r="C18" s="174">
        <v>120</v>
      </c>
    </row>
    <row r="19" spans="1:3" ht="12" customHeight="1">
      <c r="A19" s="172">
        <v>39052</v>
      </c>
      <c r="B19" s="173" t="s">
        <v>23</v>
      </c>
      <c r="C19" s="174">
        <v>120</v>
      </c>
    </row>
    <row r="20" spans="1:3" ht="12" customHeight="1">
      <c r="A20" s="172">
        <v>39052</v>
      </c>
      <c r="B20" s="173" t="s">
        <v>24</v>
      </c>
      <c r="C20" s="174">
        <v>120</v>
      </c>
    </row>
    <row r="21" spans="1:3" ht="12" customHeight="1">
      <c r="A21" s="172">
        <v>39052</v>
      </c>
      <c r="B21" s="173" t="s">
        <v>25</v>
      </c>
      <c r="C21" s="174">
        <v>120</v>
      </c>
    </row>
    <row r="22" spans="1:3" ht="12" customHeight="1">
      <c r="A22" s="172">
        <v>39052</v>
      </c>
      <c r="B22" s="173" t="s">
        <v>26</v>
      </c>
      <c r="C22" s="174">
        <v>120</v>
      </c>
    </row>
    <row r="23" spans="1:3" ht="12" customHeight="1">
      <c r="A23" s="172">
        <v>39052</v>
      </c>
      <c r="B23" s="173" t="s">
        <v>27</v>
      </c>
      <c r="C23" s="174">
        <v>120</v>
      </c>
    </row>
    <row r="24" spans="1:3" ht="12" customHeight="1">
      <c r="A24" s="172">
        <v>39052</v>
      </c>
      <c r="B24" s="173" t="s">
        <v>28</v>
      </c>
      <c r="C24" s="174">
        <v>120</v>
      </c>
    </row>
    <row r="25" spans="1:3" ht="12" customHeight="1">
      <c r="A25" s="172">
        <v>39052</v>
      </c>
      <c r="B25" s="173" t="s">
        <v>199</v>
      </c>
      <c r="C25" s="174">
        <v>120</v>
      </c>
    </row>
    <row r="26" spans="1:3" ht="12" customHeight="1">
      <c r="A26" s="172">
        <v>39052</v>
      </c>
      <c r="B26" s="173" t="s">
        <v>66</v>
      </c>
      <c r="C26" s="174">
        <v>120</v>
      </c>
    </row>
    <row r="27" spans="1:3" ht="12" customHeight="1">
      <c r="A27" s="172">
        <v>39052</v>
      </c>
      <c r="B27" s="173" t="s">
        <v>67</v>
      </c>
      <c r="C27" s="174">
        <v>120</v>
      </c>
    </row>
    <row r="28" spans="1:3" ht="12" customHeight="1">
      <c r="A28" s="172">
        <v>39052</v>
      </c>
      <c r="B28" s="173" t="s">
        <v>31</v>
      </c>
      <c r="C28" s="174">
        <v>120</v>
      </c>
    </row>
    <row r="29" spans="1:3" ht="12" customHeight="1">
      <c r="A29" s="172">
        <v>39052</v>
      </c>
      <c r="B29" s="173" t="s">
        <v>32</v>
      </c>
      <c r="C29" s="174">
        <v>120</v>
      </c>
    </row>
    <row r="30" spans="1:3" ht="12" customHeight="1">
      <c r="A30" s="172">
        <v>39052</v>
      </c>
      <c r="B30" s="173" t="s">
        <v>33</v>
      </c>
      <c r="C30" s="174">
        <v>120</v>
      </c>
    </row>
    <row r="31" spans="1:3" ht="12" customHeight="1">
      <c r="A31" s="172">
        <v>39052</v>
      </c>
      <c r="B31" s="173" t="s">
        <v>34</v>
      </c>
      <c r="C31" s="174">
        <v>50</v>
      </c>
    </row>
    <row r="32" spans="1:3" ht="12" customHeight="1">
      <c r="A32" s="172">
        <v>39052</v>
      </c>
      <c r="B32" s="173" t="s">
        <v>35</v>
      </c>
      <c r="C32" s="174">
        <v>120</v>
      </c>
    </row>
    <row r="33" spans="1:3" ht="12" customHeight="1">
      <c r="A33" s="172">
        <v>39052</v>
      </c>
      <c r="B33" s="173" t="s">
        <v>36</v>
      </c>
      <c r="C33" s="174">
        <v>120</v>
      </c>
    </row>
    <row r="34" spans="1:3" ht="12" customHeight="1">
      <c r="A34" s="172">
        <v>39052</v>
      </c>
      <c r="B34" s="173" t="s">
        <v>37</v>
      </c>
      <c r="C34" s="174">
        <v>120</v>
      </c>
    </row>
    <row r="35" spans="1:3" ht="12" customHeight="1">
      <c r="A35" s="172">
        <v>39052</v>
      </c>
      <c r="B35" s="173" t="s">
        <v>38</v>
      </c>
      <c r="C35" s="174">
        <v>120</v>
      </c>
    </row>
    <row r="36" spans="1:3" ht="12" customHeight="1">
      <c r="A36" s="172">
        <v>39052</v>
      </c>
      <c r="B36" s="173" t="s">
        <v>69</v>
      </c>
      <c r="C36" s="174">
        <v>120</v>
      </c>
    </row>
    <row r="37" spans="1:3" ht="12" customHeight="1">
      <c r="A37" s="172">
        <v>39052</v>
      </c>
      <c r="B37" s="173" t="s">
        <v>39</v>
      </c>
      <c r="C37" s="174">
        <v>120</v>
      </c>
    </row>
    <row r="38" spans="1:3" ht="12" customHeight="1">
      <c r="A38" s="172">
        <v>39052</v>
      </c>
      <c r="B38" s="173" t="s">
        <v>40</v>
      </c>
      <c r="C38" s="174">
        <v>120</v>
      </c>
    </row>
    <row r="39" spans="1:3" ht="12" customHeight="1">
      <c r="A39" s="172">
        <v>39052</v>
      </c>
      <c r="B39" s="173" t="s">
        <v>41</v>
      </c>
      <c r="C39" s="174">
        <v>120</v>
      </c>
    </row>
    <row r="40" spans="1:3" ht="12" customHeight="1">
      <c r="A40" s="172">
        <v>39052</v>
      </c>
      <c r="B40" s="173" t="s">
        <v>42</v>
      </c>
      <c r="C40" s="174">
        <v>120</v>
      </c>
    </row>
    <row r="41" spans="1:3" ht="12" customHeight="1">
      <c r="A41" s="172">
        <v>39052</v>
      </c>
      <c r="B41" s="173" t="s">
        <v>43</v>
      </c>
      <c r="C41" s="174">
        <v>120</v>
      </c>
    </row>
    <row r="42" spans="1:3" ht="12" customHeight="1">
      <c r="A42" s="172">
        <v>39052</v>
      </c>
      <c r="B42" s="173" t="s">
        <v>44</v>
      </c>
      <c r="C42" s="174">
        <v>120</v>
      </c>
    </row>
    <row r="43" spans="1:3" ht="12" customHeight="1">
      <c r="A43" s="172">
        <v>39052</v>
      </c>
      <c r="B43" s="173" t="s">
        <v>99</v>
      </c>
      <c r="C43" s="174">
        <v>120</v>
      </c>
    </row>
    <row r="44" spans="1:3" ht="12" customHeight="1">
      <c r="A44" s="172">
        <v>39052</v>
      </c>
      <c r="B44" s="173" t="s">
        <v>45</v>
      </c>
      <c r="C44" s="174">
        <v>120</v>
      </c>
    </row>
    <row r="45" spans="1:3" ht="12" customHeight="1">
      <c r="A45" s="172">
        <v>39052</v>
      </c>
      <c r="B45" s="173" t="s">
        <v>46</v>
      </c>
      <c r="C45" s="174">
        <v>120</v>
      </c>
    </row>
    <row r="46" spans="1:3" ht="12" customHeight="1">
      <c r="A46" s="172">
        <v>39052</v>
      </c>
      <c r="B46" s="173" t="s">
        <v>47</v>
      </c>
      <c r="C46" s="174">
        <v>120</v>
      </c>
    </row>
    <row r="47" spans="1:3" ht="12" customHeight="1">
      <c r="A47" s="172">
        <v>39052</v>
      </c>
      <c r="B47" s="173" t="s">
        <v>48</v>
      </c>
      <c r="C47" s="174">
        <v>120</v>
      </c>
    </row>
    <row r="48" spans="1:3" ht="12" customHeight="1">
      <c r="A48" s="172">
        <v>39052</v>
      </c>
      <c r="B48" s="173" t="s">
        <v>49</v>
      </c>
      <c r="C48" s="174">
        <v>120</v>
      </c>
    </row>
    <row r="49" spans="1:3" ht="12" customHeight="1">
      <c r="A49" s="172">
        <v>39052</v>
      </c>
      <c r="B49" s="173" t="s">
        <v>50</v>
      </c>
      <c r="C49" s="174">
        <v>120</v>
      </c>
    </row>
    <row r="50" spans="1:3" ht="12" customHeight="1">
      <c r="A50" s="172">
        <v>39052</v>
      </c>
      <c r="B50" s="173" t="s">
        <v>51</v>
      </c>
      <c r="C50" s="174">
        <v>120</v>
      </c>
    </row>
    <row r="51" spans="1:3" ht="12" customHeight="1">
      <c r="A51" s="172">
        <v>39052</v>
      </c>
      <c r="B51" s="173" t="s">
        <v>53</v>
      </c>
      <c r="C51" s="174">
        <v>120</v>
      </c>
    </row>
    <row r="52" spans="1:3" ht="12" customHeight="1">
      <c r="A52" s="172">
        <v>39052</v>
      </c>
      <c r="B52" s="173" t="s">
        <v>54</v>
      </c>
      <c r="C52" s="174">
        <v>120</v>
      </c>
    </row>
    <row r="53" spans="1:3" ht="12" customHeight="1">
      <c r="A53" s="172">
        <v>39052</v>
      </c>
      <c r="B53" s="173" t="s">
        <v>56</v>
      </c>
      <c r="C53" s="174">
        <v>60</v>
      </c>
    </row>
    <row r="54" spans="1:3" ht="12" customHeight="1">
      <c r="A54" s="172">
        <v>39052</v>
      </c>
      <c r="B54" s="173" t="s">
        <v>57</v>
      </c>
      <c r="C54" s="174">
        <v>120</v>
      </c>
    </row>
    <row r="55" spans="1:3" ht="12" customHeight="1">
      <c r="A55" s="172">
        <v>39052</v>
      </c>
      <c r="B55" s="173" t="s">
        <v>58</v>
      </c>
      <c r="C55" s="174">
        <v>120</v>
      </c>
    </row>
    <row r="56" spans="1:3" ht="12" customHeight="1">
      <c r="A56" s="172">
        <v>39052</v>
      </c>
      <c r="B56" s="173" t="s">
        <v>157</v>
      </c>
      <c r="C56" s="174">
        <v>120</v>
      </c>
    </row>
    <row r="57" spans="1:3" ht="12" customHeight="1">
      <c r="A57" s="172">
        <v>39052</v>
      </c>
      <c r="B57" s="173" t="s">
        <v>59</v>
      </c>
      <c r="C57" s="174">
        <v>120</v>
      </c>
    </row>
    <row r="58" spans="1:3" ht="12" customHeight="1">
      <c r="A58" s="172">
        <v>39052</v>
      </c>
      <c r="B58" s="173" t="s">
        <v>60</v>
      </c>
      <c r="C58" s="174">
        <v>120</v>
      </c>
    </row>
    <row r="59" spans="1:3" ht="12" customHeight="1">
      <c r="A59" s="172">
        <v>39052</v>
      </c>
      <c r="B59" s="173" t="s">
        <v>61</v>
      </c>
      <c r="C59" s="174">
        <v>40</v>
      </c>
    </row>
    <row r="60" spans="1:3" ht="12" customHeight="1">
      <c r="A60" s="172">
        <v>39052</v>
      </c>
      <c r="B60" s="173" t="s">
        <v>63</v>
      </c>
      <c r="C60" s="174">
        <v>120</v>
      </c>
    </row>
    <row r="61" spans="1:3" ht="12" customHeight="1">
      <c r="A61" s="172">
        <v>39052</v>
      </c>
      <c r="B61" s="173" t="s">
        <v>70</v>
      </c>
      <c r="C61" s="174">
        <v>120</v>
      </c>
    </row>
    <row r="62" spans="1:3" ht="12" customHeight="1">
      <c r="A62" s="172">
        <v>39052</v>
      </c>
      <c r="B62" s="173" t="s">
        <v>72</v>
      </c>
      <c r="C62" s="174">
        <v>120</v>
      </c>
    </row>
    <row r="63" spans="1:3" ht="12" customHeight="1">
      <c r="A63" s="172">
        <v>39052</v>
      </c>
      <c r="B63" s="173" t="s">
        <v>74</v>
      </c>
      <c r="C63" s="174">
        <v>120</v>
      </c>
    </row>
    <row r="64" spans="1:3" ht="12" customHeight="1">
      <c r="A64" s="172">
        <v>39052</v>
      </c>
      <c r="B64" s="173" t="s">
        <v>215</v>
      </c>
      <c r="C64" s="174">
        <v>120</v>
      </c>
    </row>
    <row r="65" spans="1:3" ht="12" customHeight="1">
      <c r="A65" s="172">
        <v>39052</v>
      </c>
      <c r="B65" s="173" t="s">
        <v>77</v>
      </c>
      <c r="C65" s="174">
        <v>120</v>
      </c>
    </row>
    <row r="66" spans="1:3" ht="12" customHeight="1">
      <c r="A66" s="172">
        <v>39052</v>
      </c>
      <c r="B66" s="173" t="s">
        <v>78</v>
      </c>
      <c r="C66" s="174">
        <v>120</v>
      </c>
    </row>
    <row r="67" spans="1:3" ht="12" customHeight="1">
      <c r="A67" s="172">
        <v>39052</v>
      </c>
      <c r="B67" s="173" t="s">
        <v>79</v>
      </c>
      <c r="C67" s="174">
        <v>120</v>
      </c>
    </row>
    <row r="68" spans="1:3" ht="12" customHeight="1">
      <c r="A68" s="172">
        <v>39052</v>
      </c>
      <c r="B68" s="173" t="s">
        <v>81</v>
      </c>
      <c r="C68" s="174">
        <v>120</v>
      </c>
    </row>
    <row r="69" spans="1:3" ht="12" customHeight="1">
      <c r="A69" s="172">
        <v>39052</v>
      </c>
      <c r="B69" s="173" t="s">
        <v>82</v>
      </c>
      <c r="C69" s="174">
        <v>120</v>
      </c>
    </row>
    <row r="70" spans="1:3" ht="12" customHeight="1">
      <c r="A70" s="172">
        <v>39052</v>
      </c>
      <c r="B70" s="173" t="s">
        <v>84</v>
      </c>
      <c r="C70" s="174">
        <v>120</v>
      </c>
    </row>
    <row r="71" spans="1:3" ht="12" customHeight="1">
      <c r="A71" s="172">
        <v>39052</v>
      </c>
      <c r="B71" s="173" t="s">
        <v>85</v>
      </c>
      <c r="C71" s="174">
        <v>120</v>
      </c>
    </row>
    <row r="72" spans="1:3" ht="12" customHeight="1">
      <c r="A72" s="172">
        <v>39082</v>
      </c>
      <c r="B72" s="173" t="s">
        <v>73</v>
      </c>
      <c r="C72" s="174">
        <v>150</v>
      </c>
    </row>
    <row r="73" spans="1:3" ht="12" customHeight="1">
      <c r="A73" s="172">
        <v>39098</v>
      </c>
      <c r="B73" s="176" t="s">
        <v>62</v>
      </c>
      <c r="C73" s="174">
        <v>120</v>
      </c>
    </row>
    <row r="74" spans="1:3" ht="12" customHeight="1">
      <c r="A74" s="172">
        <v>39098</v>
      </c>
      <c r="B74" s="176" t="s">
        <v>76</v>
      </c>
      <c r="C74" s="174">
        <v>120</v>
      </c>
    </row>
    <row r="75" spans="1:3" ht="12" customHeight="1">
      <c r="A75" s="172">
        <v>39109</v>
      </c>
      <c r="B75" s="173" t="s">
        <v>17</v>
      </c>
      <c r="C75" s="174">
        <v>120</v>
      </c>
    </row>
    <row r="76" spans="1:3" ht="12" customHeight="1">
      <c r="A76" s="172">
        <v>39111</v>
      </c>
      <c r="B76" s="173" t="s">
        <v>12</v>
      </c>
      <c r="C76" s="174">
        <v>120</v>
      </c>
    </row>
    <row r="77" spans="1:3" ht="12" customHeight="1">
      <c r="A77" s="172">
        <v>39111</v>
      </c>
      <c r="B77" s="173" t="s">
        <v>74</v>
      </c>
      <c r="C77" s="174">
        <v>10</v>
      </c>
    </row>
    <row r="78" spans="1:3" ht="12" customHeight="1">
      <c r="A78" s="172">
        <v>39114</v>
      </c>
      <c r="B78" s="173" t="s">
        <v>54</v>
      </c>
      <c r="C78" s="174">
        <v>120</v>
      </c>
    </row>
    <row r="79" spans="1:3" ht="12" customHeight="1">
      <c r="A79" s="172">
        <v>39118</v>
      </c>
      <c r="B79" s="173" t="s">
        <v>18</v>
      </c>
      <c r="C79" s="174">
        <v>120</v>
      </c>
    </row>
    <row r="80" spans="1:3" ht="12" customHeight="1">
      <c r="A80" s="172">
        <v>39118</v>
      </c>
      <c r="B80" s="173" t="s">
        <v>20</v>
      </c>
      <c r="C80" s="174">
        <v>20</v>
      </c>
    </row>
    <row r="81" spans="1:3" ht="12" customHeight="1">
      <c r="A81" s="172">
        <v>39120</v>
      </c>
      <c r="B81" s="173" t="s">
        <v>31</v>
      </c>
      <c r="C81" s="174">
        <v>120</v>
      </c>
    </row>
    <row r="82" spans="1:3" ht="12" customHeight="1">
      <c r="A82" s="172">
        <v>39125</v>
      </c>
      <c r="B82" s="173" t="s">
        <v>35</v>
      </c>
      <c r="C82" s="174">
        <v>40</v>
      </c>
    </row>
    <row r="83" spans="1:3" ht="12" customHeight="1">
      <c r="A83" s="172">
        <v>39125</v>
      </c>
      <c r="B83" s="173" t="s">
        <v>74</v>
      </c>
      <c r="C83" s="174">
        <v>10</v>
      </c>
    </row>
    <row r="84" spans="1:3" ht="12" customHeight="1">
      <c r="A84" s="172">
        <v>39126</v>
      </c>
      <c r="B84" s="173" t="s">
        <v>5</v>
      </c>
      <c r="C84" s="174">
        <v>120</v>
      </c>
    </row>
    <row r="85" spans="1:3" ht="12" customHeight="1">
      <c r="A85" s="172">
        <v>39141</v>
      </c>
      <c r="B85" s="173" t="s">
        <v>10</v>
      </c>
      <c r="C85" s="174">
        <v>90</v>
      </c>
    </row>
    <row r="86" spans="1:3" ht="12" customHeight="1">
      <c r="A86" s="172">
        <v>39146</v>
      </c>
      <c r="B86" s="173" t="s">
        <v>2</v>
      </c>
      <c r="C86" s="174">
        <v>120</v>
      </c>
    </row>
    <row r="87" spans="1:3" ht="12" customHeight="1">
      <c r="A87" s="172">
        <v>39147</v>
      </c>
      <c r="B87" s="173" t="s">
        <v>22</v>
      </c>
      <c r="C87" s="174">
        <v>120</v>
      </c>
    </row>
    <row r="88" spans="1:3" ht="12" customHeight="1">
      <c r="A88" s="172">
        <v>39148</v>
      </c>
      <c r="B88" s="173" t="s">
        <v>9</v>
      </c>
      <c r="C88" s="174">
        <v>60</v>
      </c>
    </row>
    <row r="89" spans="1:3" ht="12" customHeight="1">
      <c r="A89" s="172">
        <v>39149</v>
      </c>
      <c r="B89" s="173" t="s">
        <v>11</v>
      </c>
      <c r="C89" s="174">
        <v>120</v>
      </c>
    </row>
    <row r="90" spans="1:3" ht="12" customHeight="1">
      <c r="A90" s="172">
        <v>39153</v>
      </c>
      <c r="B90" s="173" t="s">
        <v>16</v>
      </c>
      <c r="C90" s="174">
        <v>60</v>
      </c>
    </row>
    <row r="91" spans="1:3" ht="12" customHeight="1">
      <c r="A91" s="172">
        <v>39153</v>
      </c>
      <c r="B91" s="173" t="s">
        <v>68</v>
      </c>
      <c r="C91" s="174">
        <v>120</v>
      </c>
    </row>
    <row r="92" spans="1:3" ht="12" customHeight="1">
      <c r="A92" s="172">
        <v>39153</v>
      </c>
      <c r="B92" s="173" t="s">
        <v>74</v>
      </c>
      <c r="C92" s="174">
        <v>10</v>
      </c>
    </row>
    <row r="93" spans="1:3" ht="12" customHeight="1">
      <c r="A93" s="172">
        <v>39155</v>
      </c>
      <c r="B93" s="173" t="s">
        <v>99</v>
      </c>
      <c r="C93" s="174">
        <v>120</v>
      </c>
    </row>
    <row r="94" spans="1:3" ht="12" customHeight="1">
      <c r="A94" s="172">
        <v>39156</v>
      </c>
      <c r="B94" s="173" t="s">
        <v>42</v>
      </c>
      <c r="C94" s="174">
        <v>120</v>
      </c>
    </row>
    <row r="95" spans="1:3" ht="12" customHeight="1">
      <c r="A95" s="172">
        <v>39160</v>
      </c>
      <c r="B95" s="173" t="s">
        <v>20</v>
      </c>
      <c r="C95" s="174">
        <v>10</v>
      </c>
    </row>
    <row r="96" spans="1:3" ht="12" customHeight="1">
      <c r="A96" s="172">
        <v>39162</v>
      </c>
      <c r="B96" s="173" t="s">
        <v>16</v>
      </c>
      <c r="C96" s="174">
        <v>60</v>
      </c>
    </row>
    <row r="97" spans="1:3" ht="12" customHeight="1">
      <c r="A97" s="172">
        <v>39167</v>
      </c>
      <c r="B97" s="173" t="s">
        <v>215</v>
      </c>
      <c r="C97" s="174">
        <v>120</v>
      </c>
    </row>
    <row r="98" spans="1:3" ht="12" customHeight="1">
      <c r="A98" s="172">
        <v>39167</v>
      </c>
      <c r="B98" s="173" t="s">
        <v>32</v>
      </c>
      <c r="C98" s="174">
        <v>120</v>
      </c>
    </row>
    <row r="99" spans="1:3" ht="12" customHeight="1">
      <c r="A99" s="172">
        <v>39169</v>
      </c>
      <c r="B99" s="173" t="s">
        <v>26</v>
      </c>
      <c r="C99" s="174">
        <v>120</v>
      </c>
    </row>
    <row r="100" spans="1:3" ht="12" customHeight="1">
      <c r="A100" s="172">
        <v>39171</v>
      </c>
      <c r="B100" s="173" t="s">
        <v>27</v>
      </c>
      <c r="C100" s="174">
        <v>105</v>
      </c>
    </row>
    <row r="101" spans="1:3" ht="12" customHeight="1">
      <c r="A101" s="172">
        <v>39182</v>
      </c>
      <c r="B101" s="173" t="s">
        <v>74</v>
      </c>
      <c r="C101" s="174">
        <v>10</v>
      </c>
    </row>
    <row r="102" spans="1:3" ht="12" customHeight="1">
      <c r="A102" s="172">
        <v>39182</v>
      </c>
      <c r="B102" s="173" t="s">
        <v>20</v>
      </c>
      <c r="C102" s="174">
        <v>10</v>
      </c>
    </row>
    <row r="103" spans="1:3" ht="12" customHeight="1">
      <c r="A103" s="172">
        <v>39185</v>
      </c>
      <c r="B103" s="173" t="s">
        <v>35</v>
      </c>
      <c r="C103" s="174">
        <v>20</v>
      </c>
    </row>
    <row r="104" spans="1:3" ht="12" customHeight="1">
      <c r="A104" s="172">
        <v>39191</v>
      </c>
      <c r="B104" s="173" t="s">
        <v>20</v>
      </c>
      <c r="C104" s="174">
        <v>10</v>
      </c>
    </row>
    <row r="105" spans="1:3" ht="12" customHeight="1">
      <c r="A105" s="172">
        <v>39192</v>
      </c>
      <c r="B105" s="173" t="s">
        <v>4</v>
      </c>
      <c r="C105" s="174">
        <v>240</v>
      </c>
    </row>
    <row r="106" spans="1:3" ht="12" customHeight="1">
      <c r="A106" s="172">
        <v>39193</v>
      </c>
      <c r="B106" s="173" t="s">
        <v>6</v>
      </c>
      <c r="C106" s="174">
        <v>120</v>
      </c>
    </row>
    <row r="107" spans="1:3" ht="12" customHeight="1">
      <c r="A107" s="172">
        <v>39193</v>
      </c>
      <c r="B107" s="173" t="s">
        <v>33</v>
      </c>
      <c r="C107" s="174">
        <v>120</v>
      </c>
    </row>
    <row r="108" spans="1:3" ht="12" customHeight="1">
      <c r="A108" s="172">
        <v>39193</v>
      </c>
      <c r="B108" s="173" t="s">
        <v>45</v>
      </c>
      <c r="C108" s="174">
        <v>120</v>
      </c>
    </row>
    <row r="109" spans="1:3" ht="12" customHeight="1">
      <c r="A109" s="172">
        <v>39193</v>
      </c>
      <c r="B109" s="173" t="s">
        <v>79</v>
      </c>
      <c r="C109" s="174">
        <v>120</v>
      </c>
    </row>
    <row r="110" spans="1:3" ht="12" customHeight="1">
      <c r="A110" s="172">
        <v>39193</v>
      </c>
      <c r="B110" s="173" t="s">
        <v>82</v>
      </c>
      <c r="C110" s="174">
        <v>120</v>
      </c>
    </row>
    <row r="111" spans="1:3" ht="12" customHeight="1">
      <c r="A111" s="172">
        <v>39193</v>
      </c>
      <c r="B111" s="173" t="s">
        <v>85</v>
      </c>
      <c r="C111" s="174">
        <v>120</v>
      </c>
    </row>
    <row r="112" spans="1:3" ht="12" customHeight="1">
      <c r="A112" s="172">
        <v>39195</v>
      </c>
      <c r="B112" s="173" t="s">
        <v>15</v>
      </c>
      <c r="C112" s="174">
        <v>120</v>
      </c>
    </row>
    <row r="113" spans="1:3" ht="12" customHeight="1">
      <c r="A113" s="172">
        <v>39195</v>
      </c>
      <c r="B113" s="173" t="s">
        <v>89</v>
      </c>
      <c r="C113" s="174">
        <v>120</v>
      </c>
    </row>
    <row r="114" spans="1:3" ht="12" customHeight="1">
      <c r="A114" s="172">
        <v>39195</v>
      </c>
      <c r="B114" s="173" t="s">
        <v>90</v>
      </c>
      <c r="C114" s="174">
        <v>120</v>
      </c>
    </row>
    <row r="115" spans="1:3" ht="12" customHeight="1">
      <c r="A115" s="172">
        <v>39195</v>
      </c>
      <c r="B115" s="173" t="s">
        <v>37</v>
      </c>
      <c r="C115" s="174">
        <v>120</v>
      </c>
    </row>
    <row r="116" spans="1:3" ht="12" customHeight="1">
      <c r="A116" s="172">
        <v>39196</v>
      </c>
      <c r="B116" s="173" t="s">
        <v>61</v>
      </c>
      <c r="C116" s="174">
        <v>140</v>
      </c>
    </row>
    <row r="117" spans="1:3" ht="12" customHeight="1">
      <c r="A117" s="172">
        <v>39197</v>
      </c>
      <c r="B117" s="173" t="s">
        <v>199</v>
      </c>
      <c r="C117" s="174">
        <v>120</v>
      </c>
    </row>
    <row r="118" spans="1:3" ht="12" customHeight="1">
      <c r="A118" s="172">
        <v>39198</v>
      </c>
      <c r="B118" s="173" t="s">
        <v>51</v>
      </c>
      <c r="C118" s="174">
        <v>60</v>
      </c>
    </row>
    <row r="119" spans="1:3" ht="12" customHeight="1">
      <c r="A119" s="172">
        <v>39199</v>
      </c>
      <c r="B119" s="173" t="s">
        <v>39</v>
      </c>
      <c r="C119" s="174">
        <v>120</v>
      </c>
    </row>
    <row r="120" spans="1:3" ht="12" customHeight="1">
      <c r="A120" s="172">
        <v>39202</v>
      </c>
      <c r="B120" s="173" t="s">
        <v>78</v>
      </c>
      <c r="C120" s="174">
        <v>120</v>
      </c>
    </row>
    <row r="121" spans="1:3" ht="12" customHeight="1">
      <c r="A121" s="172">
        <v>39206</v>
      </c>
      <c r="B121" s="173" t="s">
        <v>40</v>
      </c>
      <c r="C121" s="174">
        <v>120</v>
      </c>
    </row>
    <row r="122" spans="1:3" ht="12" customHeight="1">
      <c r="A122" s="172">
        <v>39212</v>
      </c>
      <c r="B122" s="173" t="s">
        <v>74</v>
      </c>
      <c r="C122" s="174">
        <v>10</v>
      </c>
    </row>
    <row r="123" spans="1:3" ht="12" customHeight="1">
      <c r="A123" s="172">
        <v>39218</v>
      </c>
      <c r="B123" s="173" t="s">
        <v>184</v>
      </c>
      <c r="C123" s="174">
        <v>120</v>
      </c>
    </row>
    <row r="124" spans="1:3" ht="12" customHeight="1">
      <c r="A124" s="172">
        <v>39223</v>
      </c>
      <c r="B124" s="173" t="s">
        <v>63</v>
      </c>
      <c r="C124" s="174">
        <v>120</v>
      </c>
    </row>
    <row r="125" spans="1:3" ht="12" customHeight="1">
      <c r="A125" s="172">
        <v>39225</v>
      </c>
      <c r="B125" s="173" t="s">
        <v>35</v>
      </c>
      <c r="C125" s="174">
        <v>30</v>
      </c>
    </row>
    <row r="126" spans="1:3" ht="12" customHeight="1">
      <c r="A126" s="172">
        <v>39232</v>
      </c>
      <c r="B126" s="173" t="s">
        <v>93</v>
      </c>
      <c r="C126" s="174">
        <v>120</v>
      </c>
    </row>
    <row r="127" spans="1:3" ht="12" customHeight="1">
      <c r="A127" s="172">
        <v>39233</v>
      </c>
      <c r="B127" s="173" t="s">
        <v>59</v>
      </c>
      <c r="C127" s="174">
        <v>120</v>
      </c>
    </row>
    <row r="128" spans="1:3" ht="12" customHeight="1">
      <c r="A128" s="172">
        <v>39233</v>
      </c>
      <c r="B128" s="173" t="s">
        <v>20</v>
      </c>
      <c r="C128" s="174">
        <v>10</v>
      </c>
    </row>
    <row r="129" spans="1:3" ht="12" customHeight="1">
      <c r="A129" s="172">
        <v>39239</v>
      </c>
      <c r="B129" s="173" t="s">
        <v>34</v>
      </c>
      <c r="C129" s="174">
        <v>190</v>
      </c>
    </row>
    <row r="130" spans="1:3" ht="12" customHeight="1">
      <c r="A130" s="172">
        <v>39244</v>
      </c>
      <c r="B130" s="173" t="s">
        <v>74</v>
      </c>
      <c r="C130" s="174">
        <v>10</v>
      </c>
    </row>
    <row r="131" spans="1:3" ht="12" customHeight="1">
      <c r="A131" s="172">
        <v>39246</v>
      </c>
      <c r="B131" s="173" t="s">
        <v>50</v>
      </c>
      <c r="C131" s="174">
        <v>120</v>
      </c>
    </row>
    <row r="132" spans="1:3" ht="12" customHeight="1">
      <c r="A132" s="172">
        <v>39254</v>
      </c>
      <c r="B132" s="173" t="s">
        <v>23</v>
      </c>
      <c r="C132" s="174">
        <v>120</v>
      </c>
    </row>
    <row r="133" spans="1:3" ht="12" customHeight="1">
      <c r="A133" s="172">
        <v>39258</v>
      </c>
      <c r="B133" s="173" t="s">
        <v>66</v>
      </c>
      <c r="C133" s="174">
        <v>120</v>
      </c>
    </row>
    <row r="134" spans="1:3" ht="12" customHeight="1">
      <c r="A134" s="172">
        <v>39265</v>
      </c>
      <c r="B134" s="173" t="s">
        <v>73</v>
      </c>
      <c r="C134" s="174">
        <v>90</v>
      </c>
    </row>
    <row r="135" spans="1:3" ht="12" customHeight="1">
      <c r="A135" s="172">
        <v>39265</v>
      </c>
      <c r="B135" s="173" t="s">
        <v>69</v>
      </c>
      <c r="C135" s="174">
        <v>120</v>
      </c>
    </row>
    <row r="136" spans="1:3" ht="12" customHeight="1">
      <c r="A136" s="172">
        <v>39268</v>
      </c>
      <c r="B136" s="173" t="s">
        <v>64</v>
      </c>
      <c r="C136" s="174">
        <v>120</v>
      </c>
    </row>
    <row r="137" spans="1:3" ht="12" customHeight="1">
      <c r="A137" s="172">
        <v>39273</v>
      </c>
      <c r="B137" s="173" t="s">
        <v>74</v>
      </c>
      <c r="C137" s="174">
        <v>10</v>
      </c>
    </row>
    <row r="138" spans="1:3" ht="12" customHeight="1">
      <c r="A138" s="172">
        <v>39275</v>
      </c>
      <c r="B138" s="173" t="s">
        <v>20</v>
      </c>
      <c r="C138" s="174">
        <v>10</v>
      </c>
    </row>
    <row r="139" spans="1:3" ht="12" customHeight="1">
      <c r="A139" s="172">
        <v>39293</v>
      </c>
      <c r="B139" s="173" t="s">
        <v>3</v>
      </c>
      <c r="C139" s="174">
        <v>120</v>
      </c>
    </row>
    <row r="140" spans="1:3" ht="12" customHeight="1">
      <c r="A140" s="172">
        <v>39304</v>
      </c>
      <c r="B140" s="173" t="s">
        <v>74</v>
      </c>
      <c r="C140" s="174">
        <v>10</v>
      </c>
    </row>
    <row r="141" spans="1:3" ht="12" customHeight="1">
      <c r="A141" s="172">
        <v>39317</v>
      </c>
      <c r="B141" s="173" t="s">
        <v>35</v>
      </c>
      <c r="C141" s="174">
        <v>30</v>
      </c>
    </row>
    <row r="142" spans="1:3" ht="12" customHeight="1">
      <c r="A142" s="172">
        <v>39317</v>
      </c>
      <c r="B142" s="173" t="s">
        <v>57</v>
      </c>
      <c r="C142" s="174">
        <v>120</v>
      </c>
    </row>
    <row r="143" spans="1:3" ht="12" customHeight="1">
      <c r="A143" s="172">
        <v>39328</v>
      </c>
      <c r="B143" s="173" t="s">
        <v>70</v>
      </c>
      <c r="C143" s="174">
        <v>120</v>
      </c>
    </row>
    <row r="144" spans="1:3" ht="12" customHeight="1">
      <c r="A144" s="172">
        <v>39329</v>
      </c>
      <c r="B144" s="173" t="s">
        <v>41</v>
      </c>
      <c r="C144" s="174">
        <v>120</v>
      </c>
    </row>
    <row r="145" spans="1:3" ht="12" customHeight="1">
      <c r="A145" s="172">
        <v>39335</v>
      </c>
      <c r="B145" s="173" t="s">
        <v>74</v>
      </c>
      <c r="C145" s="174">
        <v>10</v>
      </c>
    </row>
    <row r="146" spans="1:3" ht="12" customHeight="1">
      <c r="A146" s="172">
        <v>39335</v>
      </c>
      <c r="B146" s="173" t="s">
        <v>95</v>
      </c>
      <c r="C146" s="174">
        <v>120</v>
      </c>
    </row>
    <row r="147" spans="1:3" ht="12" customHeight="1">
      <c r="A147" s="172">
        <v>39338</v>
      </c>
      <c r="B147" s="173" t="s">
        <v>20</v>
      </c>
      <c r="C147" s="174">
        <v>20</v>
      </c>
    </row>
    <row r="148" spans="1:3" ht="12" customHeight="1">
      <c r="A148" s="172">
        <v>39339</v>
      </c>
      <c r="B148" s="173" t="s">
        <v>8</v>
      </c>
      <c r="C148" s="174">
        <v>120</v>
      </c>
    </row>
    <row r="149" spans="1:3" ht="12" customHeight="1">
      <c r="A149" s="172">
        <v>39344</v>
      </c>
      <c r="B149" s="173" t="s">
        <v>25</v>
      </c>
      <c r="C149" s="174">
        <v>120</v>
      </c>
    </row>
    <row r="150" spans="1:3" ht="12" customHeight="1">
      <c r="A150" s="172">
        <v>39350</v>
      </c>
      <c r="B150" s="173" t="s">
        <v>96</v>
      </c>
      <c r="C150" s="174">
        <v>120</v>
      </c>
    </row>
    <row r="151" spans="1:3" ht="12" customHeight="1">
      <c r="A151" s="172">
        <v>39351</v>
      </c>
      <c r="B151" s="173" t="s">
        <v>94</v>
      </c>
      <c r="C151" s="174">
        <v>60</v>
      </c>
    </row>
    <row r="152" spans="1:3" ht="12" customHeight="1">
      <c r="A152" s="172">
        <v>39356</v>
      </c>
      <c r="B152" s="173" t="s">
        <v>48</v>
      </c>
      <c r="C152" s="174">
        <v>120</v>
      </c>
    </row>
    <row r="153" spans="1:3" ht="12" customHeight="1">
      <c r="A153" s="172">
        <v>39356</v>
      </c>
      <c r="B153" s="173" t="s">
        <v>28</v>
      </c>
      <c r="C153" s="174">
        <v>120</v>
      </c>
    </row>
    <row r="154" spans="1:3" ht="12" customHeight="1">
      <c r="A154" s="172">
        <v>39357</v>
      </c>
      <c r="B154" s="173" t="s">
        <v>10</v>
      </c>
      <c r="C154" s="174">
        <v>35</v>
      </c>
    </row>
    <row r="155" spans="1:3" ht="12" customHeight="1">
      <c r="A155" s="172">
        <v>39357</v>
      </c>
      <c r="B155" s="173" t="s">
        <v>44</v>
      </c>
      <c r="C155" s="174">
        <v>120</v>
      </c>
    </row>
    <row r="156" spans="1:3" ht="12" customHeight="1">
      <c r="A156" s="172">
        <v>39359</v>
      </c>
      <c r="B156" s="173" t="s">
        <v>98</v>
      </c>
      <c r="C156" s="174">
        <v>120</v>
      </c>
    </row>
    <row r="157" spans="1:3" ht="12" customHeight="1">
      <c r="A157" s="172">
        <v>39359</v>
      </c>
      <c r="B157" s="173" t="s">
        <v>58</v>
      </c>
      <c r="C157" s="174">
        <v>120</v>
      </c>
    </row>
    <row r="158" spans="1:3" ht="12" customHeight="1">
      <c r="A158" s="172">
        <v>39361</v>
      </c>
      <c r="B158" s="173" t="s">
        <v>10</v>
      </c>
      <c r="C158" s="174">
        <v>50</v>
      </c>
    </row>
    <row r="159" spans="1:3" ht="12" customHeight="1">
      <c r="A159" s="172">
        <v>39361</v>
      </c>
      <c r="B159" s="173" t="s">
        <v>27</v>
      </c>
      <c r="C159" s="174">
        <v>15</v>
      </c>
    </row>
    <row r="160" spans="1:3" ht="12" customHeight="1">
      <c r="A160" s="172">
        <v>39361</v>
      </c>
      <c r="B160" s="173" t="s">
        <v>53</v>
      </c>
      <c r="C160" s="174">
        <v>120</v>
      </c>
    </row>
    <row r="161" spans="1:3" ht="12" customHeight="1">
      <c r="A161" s="172">
        <v>39361</v>
      </c>
      <c r="B161" s="173" t="s">
        <v>84</v>
      </c>
      <c r="C161" s="174">
        <v>120</v>
      </c>
    </row>
    <row r="162" spans="1:3" ht="12" customHeight="1">
      <c r="A162" s="172">
        <v>39363</v>
      </c>
      <c r="B162" s="173" t="s">
        <v>94</v>
      </c>
      <c r="C162" s="174">
        <v>60</v>
      </c>
    </row>
    <row r="163" spans="1:3" ht="12" customHeight="1">
      <c r="A163" s="172">
        <v>39363</v>
      </c>
      <c r="B163" s="173" t="s">
        <v>9</v>
      </c>
      <c r="C163" s="174">
        <v>60</v>
      </c>
    </row>
    <row r="164" spans="1:3" ht="12" customHeight="1">
      <c r="A164" s="172">
        <v>39365</v>
      </c>
      <c r="B164" s="173" t="s">
        <v>74</v>
      </c>
      <c r="C164" s="174">
        <v>10</v>
      </c>
    </row>
    <row r="165" spans="1:3" ht="12" customHeight="1">
      <c r="A165" s="172">
        <v>39386</v>
      </c>
      <c r="B165" s="173" t="s">
        <v>157</v>
      </c>
      <c r="C165" s="174">
        <v>120</v>
      </c>
    </row>
    <row r="166" spans="1:3" ht="12" customHeight="1">
      <c r="A166" s="172">
        <v>39386</v>
      </c>
      <c r="B166" s="173" t="s">
        <v>38</v>
      </c>
      <c r="C166" s="174">
        <v>120</v>
      </c>
    </row>
    <row r="167" spans="1:3" ht="12" customHeight="1">
      <c r="A167" s="172">
        <v>39388</v>
      </c>
      <c r="B167" s="173" t="s">
        <v>20</v>
      </c>
      <c r="C167" s="174">
        <v>10</v>
      </c>
    </row>
    <row r="168" spans="1:3" ht="12" customHeight="1">
      <c r="A168" s="172">
        <v>39391</v>
      </c>
      <c r="B168" s="173" t="s">
        <v>77</v>
      </c>
      <c r="C168" s="174">
        <v>120</v>
      </c>
    </row>
    <row r="169" spans="1:3" ht="12" customHeight="1">
      <c r="A169" s="172">
        <v>39392</v>
      </c>
      <c r="B169" s="173" t="s">
        <v>43</v>
      </c>
      <c r="C169" s="174">
        <v>120</v>
      </c>
    </row>
    <row r="170" spans="1:3" ht="12" customHeight="1">
      <c r="A170" s="172">
        <v>39392</v>
      </c>
      <c r="B170" s="173" t="s">
        <v>81</v>
      </c>
      <c r="C170" s="174">
        <v>120</v>
      </c>
    </row>
    <row r="171" spans="1:3" ht="12" customHeight="1">
      <c r="A171" s="172">
        <v>39393</v>
      </c>
      <c r="B171" s="175" t="s">
        <v>49</v>
      </c>
      <c r="C171" s="174">
        <v>120</v>
      </c>
    </row>
    <row r="172" spans="1:3" ht="12" customHeight="1">
      <c r="A172" s="172">
        <v>39394</v>
      </c>
      <c r="B172" s="175" t="s">
        <v>47</v>
      </c>
      <c r="C172" s="174">
        <v>120</v>
      </c>
    </row>
    <row r="173" spans="1:3" ht="12" customHeight="1">
      <c r="A173" s="172">
        <v>39395</v>
      </c>
      <c r="B173" s="175" t="s">
        <v>46</v>
      </c>
      <c r="C173" s="174">
        <v>120</v>
      </c>
    </row>
    <row r="174" spans="1:3" ht="12" customHeight="1">
      <c r="A174" s="172">
        <v>39398</v>
      </c>
      <c r="B174" s="175" t="s">
        <v>74</v>
      </c>
      <c r="C174" s="174">
        <v>10</v>
      </c>
    </row>
    <row r="175" spans="1:3" ht="12" customHeight="1">
      <c r="A175" s="172">
        <v>39399</v>
      </c>
      <c r="B175" s="175" t="s">
        <v>11</v>
      </c>
      <c r="C175" s="174">
        <v>120</v>
      </c>
    </row>
    <row r="176" spans="1:3" ht="12" customHeight="1">
      <c r="A176" s="172">
        <v>39399</v>
      </c>
      <c r="B176" s="175" t="s">
        <v>7</v>
      </c>
      <c r="C176" s="174">
        <v>120</v>
      </c>
    </row>
    <row r="177" spans="1:3" ht="12" customHeight="1">
      <c r="A177" s="172">
        <v>39400</v>
      </c>
      <c r="B177" s="175" t="s">
        <v>100</v>
      </c>
      <c r="C177" s="174">
        <v>120</v>
      </c>
    </row>
    <row r="178" spans="1:3" ht="12" customHeight="1">
      <c r="A178" s="172">
        <v>39405</v>
      </c>
      <c r="B178" s="175" t="s">
        <v>24</v>
      </c>
      <c r="C178" s="174">
        <v>120</v>
      </c>
    </row>
    <row r="179" spans="1:3" ht="12" customHeight="1">
      <c r="A179" s="172">
        <v>39407</v>
      </c>
      <c r="B179" s="175" t="s">
        <v>13</v>
      </c>
      <c r="C179" s="174">
        <v>120</v>
      </c>
    </row>
    <row r="180" spans="1:3" ht="12" customHeight="1">
      <c r="A180" s="172">
        <v>39413</v>
      </c>
      <c r="B180" s="175" t="s">
        <v>36</v>
      </c>
      <c r="C180" s="174">
        <v>120</v>
      </c>
    </row>
    <row r="181" spans="1:3" ht="12" customHeight="1">
      <c r="A181" s="172">
        <v>39420</v>
      </c>
      <c r="B181" s="175" t="s">
        <v>102</v>
      </c>
      <c r="C181" s="174">
        <v>120</v>
      </c>
    </row>
    <row r="182" spans="1:3" ht="12" customHeight="1">
      <c r="A182" s="172">
        <v>39426</v>
      </c>
      <c r="B182" s="175" t="s">
        <v>74</v>
      </c>
      <c r="C182" s="174">
        <v>10</v>
      </c>
    </row>
    <row r="183" spans="1:3" ht="12" customHeight="1">
      <c r="A183" s="172">
        <v>39426</v>
      </c>
      <c r="B183" s="175" t="s">
        <v>20</v>
      </c>
      <c r="C183" s="174">
        <v>20</v>
      </c>
    </row>
    <row r="184" spans="1:3" ht="12" customHeight="1">
      <c r="A184" s="172">
        <v>39443</v>
      </c>
      <c r="B184" s="175" t="s">
        <v>21</v>
      </c>
      <c r="C184" s="174">
        <v>120</v>
      </c>
    </row>
    <row r="185" spans="1:3" ht="12" customHeight="1">
      <c r="A185" s="172">
        <v>39447</v>
      </c>
      <c r="B185" s="175" t="s">
        <v>51</v>
      </c>
      <c r="C185" s="174">
        <v>60</v>
      </c>
    </row>
    <row r="186" spans="1:3" ht="12" customHeight="1">
      <c r="A186" s="172">
        <v>39455</v>
      </c>
      <c r="B186" s="175" t="s">
        <v>89</v>
      </c>
      <c r="C186" s="174">
        <v>85</v>
      </c>
    </row>
    <row r="187" spans="1:3" ht="12" customHeight="1">
      <c r="A187" s="172">
        <v>39455</v>
      </c>
      <c r="B187" s="175" t="s">
        <v>20</v>
      </c>
      <c r="C187" s="174">
        <v>10</v>
      </c>
    </row>
    <row r="188" spans="1:3" ht="12" customHeight="1">
      <c r="A188" s="172">
        <v>39457</v>
      </c>
      <c r="B188" s="175" t="s">
        <v>74</v>
      </c>
      <c r="C188" s="174">
        <v>10</v>
      </c>
    </row>
    <row r="189" spans="1:3" ht="12" customHeight="1">
      <c r="A189" s="172">
        <v>39475</v>
      </c>
      <c r="B189" s="175" t="s">
        <v>27</v>
      </c>
      <c r="C189" s="174">
        <v>83</v>
      </c>
    </row>
    <row r="190" spans="1:3" ht="12" customHeight="1">
      <c r="A190" s="172">
        <v>39475</v>
      </c>
      <c r="B190" s="175" t="s">
        <v>26</v>
      </c>
      <c r="C190" s="174">
        <v>61</v>
      </c>
    </row>
    <row r="191" spans="1:3" ht="12" customHeight="1">
      <c r="A191" s="172">
        <v>39475</v>
      </c>
      <c r="B191" s="175" t="s">
        <v>5</v>
      </c>
      <c r="C191" s="174">
        <v>120</v>
      </c>
    </row>
    <row r="192" spans="1:3" ht="12" customHeight="1">
      <c r="A192" s="172">
        <v>39476</v>
      </c>
      <c r="B192" s="175" t="s">
        <v>62</v>
      </c>
      <c r="C192" s="174">
        <v>120</v>
      </c>
    </row>
    <row r="193" spans="1:3" ht="12" customHeight="1">
      <c r="A193" s="172">
        <v>39477</v>
      </c>
      <c r="B193" s="175" t="s">
        <v>61</v>
      </c>
      <c r="C193" s="174">
        <v>60</v>
      </c>
    </row>
    <row r="194" spans="1:3" ht="12" customHeight="1">
      <c r="A194" s="172">
        <v>39477</v>
      </c>
      <c r="B194" s="175" t="s">
        <v>42</v>
      </c>
      <c r="C194" s="174">
        <v>83</v>
      </c>
    </row>
    <row r="195" spans="1:3" ht="12" customHeight="1">
      <c r="A195" s="172">
        <v>39478</v>
      </c>
      <c r="B195" s="175" t="s">
        <v>19</v>
      </c>
      <c r="C195" s="174">
        <v>120</v>
      </c>
    </row>
    <row r="196" spans="1:3" ht="12" customHeight="1">
      <c r="A196" s="172">
        <v>39478</v>
      </c>
      <c r="B196" s="175" t="s">
        <v>31</v>
      </c>
      <c r="C196" s="174">
        <v>83</v>
      </c>
    </row>
    <row r="197" spans="1:3" ht="12" customHeight="1">
      <c r="A197" s="172">
        <v>39479</v>
      </c>
      <c r="B197" s="175" t="s">
        <v>35</v>
      </c>
      <c r="C197" s="174">
        <v>30</v>
      </c>
    </row>
    <row r="198" spans="1:3" ht="12" customHeight="1">
      <c r="A198" s="172">
        <v>39479</v>
      </c>
      <c r="B198" s="175" t="s">
        <v>43</v>
      </c>
      <c r="C198" s="174">
        <v>61</v>
      </c>
    </row>
    <row r="199" spans="1:3" ht="12" customHeight="1">
      <c r="A199" s="172">
        <v>39484</v>
      </c>
      <c r="B199" s="175" t="s">
        <v>54</v>
      </c>
      <c r="C199" s="174">
        <v>83</v>
      </c>
    </row>
    <row r="200" spans="1:3" ht="12" customHeight="1">
      <c r="A200" s="172">
        <v>39485</v>
      </c>
      <c r="B200" s="175" t="s">
        <v>98</v>
      </c>
      <c r="C200" s="174">
        <v>85</v>
      </c>
    </row>
    <row r="201" spans="1:3" ht="12" customHeight="1">
      <c r="A201" s="172">
        <v>39486</v>
      </c>
      <c r="B201" s="175" t="s">
        <v>10</v>
      </c>
      <c r="C201" s="174">
        <v>35</v>
      </c>
    </row>
    <row r="202" spans="1:3" ht="12" customHeight="1">
      <c r="A202" s="172">
        <v>39488</v>
      </c>
      <c r="B202" s="175" t="s">
        <v>74</v>
      </c>
      <c r="C202" s="174">
        <v>10</v>
      </c>
    </row>
    <row r="203" spans="1:3" ht="12" customHeight="1">
      <c r="A203" s="172">
        <v>39490</v>
      </c>
      <c r="B203" s="175" t="s">
        <v>76</v>
      </c>
      <c r="C203" s="174">
        <v>85</v>
      </c>
    </row>
    <row r="204" spans="1:3" ht="12" customHeight="1">
      <c r="A204" s="172">
        <v>39490</v>
      </c>
      <c r="B204" s="175" t="s">
        <v>78</v>
      </c>
      <c r="C204" s="174">
        <v>61</v>
      </c>
    </row>
    <row r="205" spans="1:3" ht="12" customHeight="1">
      <c r="A205" s="172">
        <v>39497</v>
      </c>
      <c r="B205" s="175" t="s">
        <v>95</v>
      </c>
      <c r="C205" s="174">
        <v>83</v>
      </c>
    </row>
    <row r="206" spans="1:3" ht="12" customHeight="1">
      <c r="A206" s="172">
        <v>39498</v>
      </c>
      <c r="B206" s="175" t="s">
        <v>12</v>
      </c>
      <c r="C206" s="174">
        <v>83</v>
      </c>
    </row>
    <row r="207" spans="1:3" ht="12" customHeight="1">
      <c r="A207" s="172">
        <v>39500</v>
      </c>
      <c r="B207" s="175" t="s">
        <v>51</v>
      </c>
      <c r="C207" s="174">
        <v>120</v>
      </c>
    </row>
    <row r="208" spans="1:3" ht="12" customHeight="1">
      <c r="A208" s="172">
        <v>39503</v>
      </c>
      <c r="B208" s="175" t="s">
        <v>14</v>
      </c>
      <c r="C208" s="174">
        <v>240</v>
      </c>
    </row>
    <row r="209" spans="1:3" ht="12" customHeight="1">
      <c r="A209" s="172">
        <v>39504</v>
      </c>
      <c r="B209" s="175" t="s">
        <v>79</v>
      </c>
      <c r="C209" s="174">
        <v>83</v>
      </c>
    </row>
    <row r="210" spans="1:3" ht="12" customHeight="1">
      <c r="A210" s="172">
        <v>39504</v>
      </c>
      <c r="B210" s="175" t="s">
        <v>20</v>
      </c>
      <c r="C210" s="174">
        <v>10</v>
      </c>
    </row>
    <row r="211" spans="1:3" ht="12" customHeight="1">
      <c r="A211" s="172">
        <v>39506</v>
      </c>
      <c r="B211" s="175" t="s">
        <v>16</v>
      </c>
      <c r="C211" s="174">
        <v>120</v>
      </c>
    </row>
    <row r="212" spans="1:3" ht="12" customHeight="1">
      <c r="A212" s="172">
        <v>39506</v>
      </c>
      <c r="B212" s="175" t="s">
        <v>17</v>
      </c>
      <c r="C212" s="174">
        <v>83</v>
      </c>
    </row>
    <row r="213" spans="1:3" ht="12" customHeight="1">
      <c r="A213" s="172">
        <v>39506</v>
      </c>
      <c r="B213" s="175" t="s">
        <v>50</v>
      </c>
      <c r="C213" s="174">
        <v>120</v>
      </c>
    </row>
    <row r="214" spans="1:3" ht="12" customHeight="1">
      <c r="A214" s="172">
        <v>39507</v>
      </c>
      <c r="B214" s="175" t="s">
        <v>46</v>
      </c>
      <c r="C214" s="174">
        <v>83</v>
      </c>
    </row>
    <row r="215" spans="1:3" ht="12" customHeight="1">
      <c r="A215" s="172">
        <v>39509</v>
      </c>
      <c r="B215" s="175" t="s">
        <v>94</v>
      </c>
      <c r="C215" s="174">
        <v>83</v>
      </c>
    </row>
    <row r="216" spans="1:3" ht="12" customHeight="1">
      <c r="A216" s="172">
        <v>39511</v>
      </c>
      <c r="B216" s="175" t="s">
        <v>96</v>
      </c>
      <c r="C216" s="174">
        <v>120</v>
      </c>
    </row>
    <row r="217" spans="1:3" ht="12" customHeight="1">
      <c r="A217" s="172">
        <v>39511</v>
      </c>
      <c r="B217" s="175" t="s">
        <v>38</v>
      </c>
      <c r="C217" s="174">
        <v>120</v>
      </c>
    </row>
    <row r="218" spans="1:3" ht="12" customHeight="1">
      <c r="A218" s="172">
        <v>39511</v>
      </c>
      <c r="B218" s="175" t="s">
        <v>18</v>
      </c>
      <c r="C218" s="174">
        <v>120</v>
      </c>
    </row>
    <row r="219" spans="1:3" ht="12" customHeight="1">
      <c r="A219" s="172">
        <v>39514</v>
      </c>
      <c r="B219" s="175" t="s">
        <v>199</v>
      </c>
      <c r="C219" s="174">
        <v>120</v>
      </c>
    </row>
    <row r="220" spans="1:3" ht="12" customHeight="1">
      <c r="A220" s="172">
        <v>39514</v>
      </c>
      <c r="B220" s="175" t="s">
        <v>35</v>
      </c>
      <c r="C220" s="174">
        <v>20</v>
      </c>
    </row>
    <row r="221" spans="1:3" ht="12" customHeight="1">
      <c r="A221" s="172">
        <v>39514</v>
      </c>
      <c r="B221" s="175" t="s">
        <v>8</v>
      </c>
      <c r="C221" s="174">
        <v>83</v>
      </c>
    </row>
    <row r="222" spans="1:3" ht="12" customHeight="1">
      <c r="A222" s="172">
        <v>39517</v>
      </c>
      <c r="B222" s="175" t="s">
        <v>74</v>
      </c>
      <c r="C222" s="174">
        <v>10</v>
      </c>
    </row>
    <row r="223" spans="1:3" ht="12" customHeight="1">
      <c r="A223" s="172">
        <v>39518</v>
      </c>
      <c r="B223" s="175" t="s">
        <v>23</v>
      </c>
      <c r="C223" s="174">
        <v>61</v>
      </c>
    </row>
    <row r="224" spans="1:3" ht="12" customHeight="1">
      <c r="A224" s="172">
        <v>39518</v>
      </c>
      <c r="B224" s="175" t="s">
        <v>72</v>
      </c>
      <c r="C224" s="174">
        <v>240</v>
      </c>
    </row>
    <row r="225" spans="1:3" ht="12" customHeight="1">
      <c r="A225" s="172">
        <v>39520</v>
      </c>
      <c r="B225" s="175" t="s">
        <v>90</v>
      </c>
      <c r="C225" s="174">
        <v>120</v>
      </c>
    </row>
    <row r="226" spans="1:3" ht="12" customHeight="1">
      <c r="A226" s="172">
        <v>39520</v>
      </c>
      <c r="B226" s="175" t="s">
        <v>15</v>
      </c>
      <c r="C226" s="174">
        <v>120</v>
      </c>
    </row>
    <row r="227" spans="1:3" ht="12" customHeight="1">
      <c r="A227" s="172">
        <v>39520</v>
      </c>
      <c r="B227" s="175" t="s">
        <v>99</v>
      </c>
      <c r="C227" s="174">
        <v>120</v>
      </c>
    </row>
    <row r="228" spans="1:3" ht="12" customHeight="1">
      <c r="A228" s="172">
        <v>39520</v>
      </c>
      <c r="B228" s="175" t="s">
        <v>74</v>
      </c>
      <c r="C228" s="174">
        <v>53</v>
      </c>
    </row>
    <row r="229" spans="1:3" ht="12" customHeight="1">
      <c r="A229" s="172">
        <v>39521</v>
      </c>
      <c r="B229" s="175" t="s">
        <v>10</v>
      </c>
      <c r="C229" s="174">
        <v>60</v>
      </c>
    </row>
    <row r="230" spans="1:3" ht="12" customHeight="1">
      <c r="A230" s="172">
        <v>39524</v>
      </c>
      <c r="B230" s="175" t="s">
        <v>59</v>
      </c>
      <c r="C230" s="174">
        <v>120</v>
      </c>
    </row>
    <row r="231" spans="1:3" ht="12" customHeight="1">
      <c r="A231" s="172">
        <v>39526</v>
      </c>
      <c r="B231" s="175" t="s">
        <v>40</v>
      </c>
      <c r="C231" s="174">
        <v>83</v>
      </c>
    </row>
    <row r="232" spans="1:3" ht="12" customHeight="1">
      <c r="A232" s="172">
        <v>39526</v>
      </c>
      <c r="B232" s="175" t="s">
        <v>45</v>
      </c>
      <c r="C232" s="174">
        <v>85</v>
      </c>
    </row>
    <row r="233" spans="1:3" ht="12" customHeight="1">
      <c r="A233" s="172">
        <v>39527</v>
      </c>
      <c r="B233" s="175" t="s">
        <v>20</v>
      </c>
      <c r="C233" s="174">
        <v>10</v>
      </c>
    </row>
    <row r="234" spans="1:3" ht="12" customHeight="1">
      <c r="A234" s="172">
        <v>39528</v>
      </c>
      <c r="B234" s="175" t="s">
        <v>9</v>
      </c>
      <c r="C234" s="174">
        <v>54</v>
      </c>
    </row>
    <row r="235" spans="1:3" ht="12" customHeight="1">
      <c r="A235" s="172">
        <v>39533</v>
      </c>
      <c r="B235" s="175" t="s">
        <v>66</v>
      </c>
      <c r="C235" s="174">
        <v>120</v>
      </c>
    </row>
    <row r="236" spans="1:3" ht="12" customHeight="1">
      <c r="A236" s="172">
        <v>39533</v>
      </c>
      <c r="B236" s="175" t="s">
        <v>215</v>
      </c>
      <c r="C236" s="174">
        <v>83</v>
      </c>
    </row>
    <row r="237" spans="1:3" ht="12" customHeight="1">
      <c r="A237" s="172">
        <v>39533</v>
      </c>
      <c r="B237" s="175" t="s">
        <v>24</v>
      </c>
      <c r="C237" s="174">
        <v>85</v>
      </c>
    </row>
    <row r="238" spans="1:3" ht="12" customHeight="1">
      <c r="A238" s="172">
        <v>39534</v>
      </c>
      <c r="B238" s="175" t="s">
        <v>112</v>
      </c>
      <c r="C238" s="174">
        <v>120</v>
      </c>
    </row>
    <row r="239" spans="1:3" ht="12" customHeight="1">
      <c r="A239" s="172">
        <v>39538</v>
      </c>
      <c r="B239" s="175" t="s">
        <v>3</v>
      </c>
      <c r="C239" s="174">
        <v>83</v>
      </c>
    </row>
    <row r="240" spans="1:3" ht="12" customHeight="1">
      <c r="A240" s="172">
        <v>39538</v>
      </c>
      <c r="B240" s="175" t="s">
        <v>13</v>
      </c>
      <c r="C240" s="174">
        <v>85</v>
      </c>
    </row>
    <row r="241" spans="1:3" ht="12" customHeight="1">
      <c r="A241" s="172">
        <v>39539</v>
      </c>
      <c r="B241" s="175" t="s">
        <v>6</v>
      </c>
      <c r="C241" s="174">
        <v>120</v>
      </c>
    </row>
    <row r="242" spans="1:3" ht="12" customHeight="1">
      <c r="A242" s="172">
        <v>39539</v>
      </c>
      <c r="B242" s="175" t="s">
        <v>84</v>
      </c>
      <c r="C242" s="174">
        <v>120</v>
      </c>
    </row>
    <row r="243" spans="1:3" ht="12" customHeight="1">
      <c r="A243" s="172">
        <v>39540</v>
      </c>
      <c r="B243" s="175" t="s">
        <v>85</v>
      </c>
      <c r="C243" s="174">
        <v>120</v>
      </c>
    </row>
    <row r="244" spans="1:3" ht="12" customHeight="1">
      <c r="A244" s="172">
        <v>39540</v>
      </c>
      <c r="B244" s="175" t="s">
        <v>2</v>
      </c>
      <c r="C244" s="174">
        <v>120</v>
      </c>
    </row>
    <row r="245" spans="1:3" ht="12" customHeight="1">
      <c r="A245" s="172">
        <v>39541</v>
      </c>
      <c r="B245" s="175" t="s">
        <v>93</v>
      </c>
      <c r="C245" s="174">
        <v>60</v>
      </c>
    </row>
    <row r="246" spans="1:3" ht="12" customHeight="1">
      <c r="A246" s="172">
        <v>39541</v>
      </c>
      <c r="B246" s="175" t="s">
        <v>58</v>
      </c>
      <c r="C246" s="174">
        <v>110</v>
      </c>
    </row>
    <row r="247" spans="1:3" ht="12" customHeight="1">
      <c r="A247" s="172">
        <v>39541</v>
      </c>
      <c r="B247" s="175" t="s">
        <v>20</v>
      </c>
      <c r="C247" s="174">
        <v>10</v>
      </c>
    </row>
    <row r="248" spans="1:3" ht="12" customHeight="1">
      <c r="A248" s="172">
        <v>39541</v>
      </c>
      <c r="B248" s="175" t="s">
        <v>41</v>
      </c>
      <c r="C248" s="174">
        <v>83</v>
      </c>
    </row>
    <row r="249" spans="1:3" ht="12" customHeight="1">
      <c r="A249" s="172">
        <v>39541</v>
      </c>
      <c r="B249" s="175" t="s">
        <v>53</v>
      </c>
      <c r="C249" s="174">
        <v>108</v>
      </c>
    </row>
    <row r="250" spans="1:3" ht="12" customHeight="1">
      <c r="A250" s="172">
        <v>39541</v>
      </c>
      <c r="B250" s="175" t="s">
        <v>48</v>
      </c>
      <c r="C250" s="174">
        <v>83</v>
      </c>
    </row>
    <row r="251" spans="1:3" ht="12" customHeight="1">
      <c r="A251" s="172">
        <v>39541</v>
      </c>
      <c r="B251" s="175" t="s">
        <v>57</v>
      </c>
      <c r="C251" s="174">
        <v>83</v>
      </c>
    </row>
    <row r="252" spans="1:3" ht="12" customHeight="1">
      <c r="A252" s="172">
        <v>39542</v>
      </c>
      <c r="B252" s="175" t="s">
        <v>37</v>
      </c>
      <c r="C252" s="174">
        <v>120</v>
      </c>
    </row>
    <row r="253" spans="1:3" ht="12" customHeight="1">
      <c r="A253" s="172">
        <v>39542</v>
      </c>
      <c r="B253" s="175" t="s">
        <v>44</v>
      </c>
      <c r="C253" s="174">
        <v>120</v>
      </c>
    </row>
    <row r="254" spans="1:3" ht="12" customHeight="1">
      <c r="A254" s="172">
        <v>39543</v>
      </c>
      <c r="B254" s="175" t="s">
        <v>67</v>
      </c>
      <c r="C254" s="174">
        <v>120</v>
      </c>
    </row>
    <row r="255" spans="1:3" ht="12" customHeight="1">
      <c r="A255" s="172">
        <v>39543</v>
      </c>
      <c r="B255" s="175" t="s">
        <v>64</v>
      </c>
      <c r="C255" s="174">
        <v>120</v>
      </c>
    </row>
    <row r="256" spans="1:3" ht="12" customHeight="1">
      <c r="A256" s="172">
        <v>39545</v>
      </c>
      <c r="B256" s="175" t="s">
        <v>60</v>
      </c>
      <c r="C256" s="174">
        <v>240</v>
      </c>
    </row>
    <row r="257" spans="1:3" ht="12" customHeight="1">
      <c r="A257" s="172">
        <v>39546</v>
      </c>
      <c r="B257" s="175" t="s">
        <v>22</v>
      </c>
      <c r="C257" s="174">
        <v>120</v>
      </c>
    </row>
    <row r="258" spans="1:3" ht="12" customHeight="1">
      <c r="A258" s="172">
        <v>39550</v>
      </c>
      <c r="B258" s="175" t="s">
        <v>68</v>
      </c>
      <c r="C258" s="174">
        <v>108</v>
      </c>
    </row>
    <row r="259" spans="1:3" ht="12" customHeight="1">
      <c r="A259" s="172">
        <v>39553</v>
      </c>
      <c r="B259" s="175" t="s">
        <v>36</v>
      </c>
      <c r="C259" s="174">
        <v>83</v>
      </c>
    </row>
    <row r="260" spans="1:3" ht="12" customHeight="1">
      <c r="A260" s="172">
        <v>39553</v>
      </c>
      <c r="B260" s="175" t="s">
        <v>33</v>
      </c>
      <c r="C260" s="174">
        <v>83</v>
      </c>
    </row>
    <row r="261" spans="1:3" ht="12" customHeight="1">
      <c r="A261" s="172">
        <v>39560</v>
      </c>
      <c r="B261" s="175" t="s">
        <v>69</v>
      </c>
      <c r="C261" s="174">
        <v>120</v>
      </c>
    </row>
    <row r="262" spans="1:3" ht="12" customHeight="1">
      <c r="A262" s="172">
        <v>39574</v>
      </c>
      <c r="B262" s="175" t="s">
        <v>20</v>
      </c>
      <c r="C262" s="174">
        <v>10</v>
      </c>
    </row>
    <row r="263" spans="1:3" ht="12" customHeight="1">
      <c r="A263" s="172">
        <v>39580</v>
      </c>
      <c r="B263" s="175" t="s">
        <v>136</v>
      </c>
      <c r="C263" s="174">
        <v>120</v>
      </c>
    </row>
    <row r="264" spans="1:3" ht="12" customHeight="1">
      <c r="A264" s="172">
        <v>39581</v>
      </c>
      <c r="B264" s="175" t="s">
        <v>133</v>
      </c>
      <c r="C264" s="174">
        <v>120</v>
      </c>
    </row>
    <row r="265" spans="1:3" ht="12" customHeight="1">
      <c r="A265" s="172">
        <v>39596</v>
      </c>
      <c r="B265" s="175" t="s">
        <v>85</v>
      </c>
      <c r="C265" s="174">
        <v>-35</v>
      </c>
    </row>
    <row r="266" spans="1:3" ht="12" customHeight="1">
      <c r="A266" s="172">
        <v>39598</v>
      </c>
      <c r="B266" s="175" t="s">
        <v>35</v>
      </c>
      <c r="C266" s="174">
        <v>35</v>
      </c>
    </row>
    <row r="267" spans="1:3" ht="12" customHeight="1">
      <c r="A267" s="172">
        <v>39598</v>
      </c>
      <c r="B267" s="175" t="s">
        <v>77</v>
      </c>
      <c r="C267" s="174">
        <v>120</v>
      </c>
    </row>
    <row r="268" spans="1:3" ht="12" customHeight="1">
      <c r="A268" s="172">
        <v>39598</v>
      </c>
      <c r="B268" s="175" t="s">
        <v>34</v>
      </c>
      <c r="C268" s="174">
        <v>120</v>
      </c>
    </row>
    <row r="269" spans="1:3" ht="12" customHeight="1">
      <c r="A269" s="172">
        <v>39599</v>
      </c>
      <c r="B269" s="175" t="s">
        <v>39</v>
      </c>
      <c r="C269" s="174">
        <v>120</v>
      </c>
    </row>
    <row r="270" spans="1:3" ht="12" customHeight="1">
      <c r="A270" s="172">
        <v>39603</v>
      </c>
      <c r="B270" s="175" t="s">
        <v>19</v>
      </c>
      <c r="C270" s="174">
        <v>120</v>
      </c>
    </row>
    <row r="271" spans="1:3" ht="12" customHeight="1">
      <c r="A271" s="172">
        <v>39605</v>
      </c>
      <c r="B271" s="175" t="s">
        <v>10</v>
      </c>
      <c r="C271" s="174">
        <v>60</v>
      </c>
    </row>
    <row r="272" spans="1:3" ht="12" customHeight="1">
      <c r="A272" s="172">
        <v>39608</v>
      </c>
      <c r="B272" s="175" t="s">
        <v>149</v>
      </c>
      <c r="C272" s="174">
        <v>120</v>
      </c>
    </row>
    <row r="273" spans="1:3" ht="12" customHeight="1">
      <c r="A273" s="172">
        <v>39608</v>
      </c>
      <c r="B273" s="175" t="s">
        <v>139</v>
      </c>
      <c r="C273" s="174">
        <v>120</v>
      </c>
    </row>
    <row r="274" spans="1:3" ht="12" customHeight="1">
      <c r="A274" s="172">
        <v>39609</v>
      </c>
      <c r="B274" s="175" t="s">
        <v>25</v>
      </c>
      <c r="C274" s="174">
        <v>120</v>
      </c>
    </row>
    <row r="275" spans="1:3" ht="12" customHeight="1">
      <c r="A275" s="172">
        <v>39615</v>
      </c>
      <c r="B275" s="175" t="s">
        <v>20</v>
      </c>
      <c r="C275" s="174">
        <v>10</v>
      </c>
    </row>
    <row r="276" spans="1:3" ht="12" customHeight="1">
      <c r="A276" s="172">
        <v>39619</v>
      </c>
      <c r="B276" s="175" t="s">
        <v>93</v>
      </c>
      <c r="C276" s="174">
        <v>60</v>
      </c>
    </row>
    <row r="277" spans="1:3" ht="12" customHeight="1">
      <c r="A277" s="172">
        <v>39619</v>
      </c>
      <c r="B277" s="175" t="s">
        <v>81</v>
      </c>
      <c r="C277" s="174">
        <v>120</v>
      </c>
    </row>
    <row r="278" spans="1:3" ht="12" customHeight="1">
      <c r="A278" s="172">
        <v>39626</v>
      </c>
      <c r="B278" s="175" t="s">
        <v>9</v>
      </c>
      <c r="C278" s="174">
        <v>45</v>
      </c>
    </row>
    <row r="279" spans="1:3" ht="12" customHeight="1">
      <c r="A279" s="172">
        <v>39630</v>
      </c>
      <c r="B279" s="175" t="s">
        <v>7</v>
      </c>
      <c r="C279" s="174">
        <v>120</v>
      </c>
    </row>
    <row r="280" spans="1:3" ht="12" customHeight="1">
      <c r="A280" s="172">
        <v>39644</v>
      </c>
      <c r="B280" s="175" t="s">
        <v>20</v>
      </c>
      <c r="C280" s="174">
        <v>10</v>
      </c>
    </row>
    <row r="281" spans="1:3" ht="12" customHeight="1">
      <c r="A281" s="172">
        <v>39678</v>
      </c>
      <c r="B281" s="175" t="s">
        <v>20</v>
      </c>
      <c r="C281" s="174">
        <v>10</v>
      </c>
    </row>
    <row r="282" spans="1:3" ht="12" customHeight="1">
      <c r="A282" s="172">
        <v>39694</v>
      </c>
      <c r="B282" s="175" t="s">
        <v>70</v>
      </c>
      <c r="C282" s="174">
        <v>61</v>
      </c>
    </row>
    <row r="283" spans="1:3" ht="12" customHeight="1">
      <c r="A283" s="172">
        <v>39701</v>
      </c>
      <c r="B283" s="175" t="s">
        <v>20</v>
      </c>
      <c r="C283" s="174">
        <v>10</v>
      </c>
    </row>
    <row r="284" spans="1:3" ht="12" customHeight="1">
      <c r="A284" s="172">
        <v>39728</v>
      </c>
      <c r="B284" s="175" t="s">
        <v>141</v>
      </c>
      <c r="C284" s="174">
        <v>120</v>
      </c>
    </row>
    <row r="285" spans="1:3" ht="12" customHeight="1">
      <c r="A285" s="172">
        <v>39730</v>
      </c>
      <c r="B285" s="175" t="s">
        <v>20</v>
      </c>
      <c r="C285" s="174">
        <v>20</v>
      </c>
    </row>
    <row r="286" spans="1:3" ht="12" customHeight="1">
      <c r="A286" s="172">
        <v>39755</v>
      </c>
      <c r="B286" s="175" t="s">
        <v>11</v>
      </c>
      <c r="C286" s="174">
        <v>83</v>
      </c>
    </row>
    <row r="287" spans="1:3" ht="12" customHeight="1">
      <c r="A287" s="172">
        <v>39757</v>
      </c>
      <c r="B287" s="175" t="s">
        <v>35</v>
      </c>
      <c r="C287" s="174">
        <v>15</v>
      </c>
    </row>
    <row r="288" spans="1:3" ht="12" customHeight="1">
      <c r="A288" s="172">
        <v>39759</v>
      </c>
      <c r="B288" s="175" t="s">
        <v>90</v>
      </c>
      <c r="C288" s="174">
        <v>120</v>
      </c>
    </row>
    <row r="289" spans="1:3" ht="12" customHeight="1">
      <c r="A289" s="172">
        <v>39762</v>
      </c>
      <c r="B289" s="175" t="s">
        <v>47</v>
      </c>
      <c r="C289" s="174">
        <v>120</v>
      </c>
    </row>
    <row r="290" spans="1:3" ht="12" customHeight="1">
      <c r="A290" s="172">
        <v>39764</v>
      </c>
      <c r="B290" s="175" t="s">
        <v>32</v>
      </c>
      <c r="C290" s="174">
        <v>83</v>
      </c>
    </row>
    <row r="291" spans="1:3" ht="12" customHeight="1">
      <c r="A291" s="172">
        <v>39765</v>
      </c>
      <c r="B291" s="175" t="s">
        <v>61</v>
      </c>
      <c r="C291" s="174">
        <v>120</v>
      </c>
    </row>
    <row r="292" spans="1:3" ht="12" customHeight="1">
      <c r="A292" s="172">
        <v>39766</v>
      </c>
      <c r="B292" s="175" t="s">
        <v>13</v>
      </c>
      <c r="C292" s="174">
        <v>83</v>
      </c>
    </row>
    <row r="293" spans="1:3" ht="12" customHeight="1">
      <c r="A293" s="172">
        <v>39770</v>
      </c>
      <c r="B293" s="175" t="s">
        <v>100</v>
      </c>
      <c r="C293" s="174">
        <v>83</v>
      </c>
    </row>
    <row r="294" spans="1:3" ht="12" customHeight="1">
      <c r="A294" s="172">
        <v>39771</v>
      </c>
      <c r="B294" s="175" t="s">
        <v>143</v>
      </c>
      <c r="C294" s="174">
        <v>120</v>
      </c>
    </row>
    <row r="295" spans="1:3" ht="12" customHeight="1">
      <c r="A295" s="172">
        <v>39772</v>
      </c>
      <c r="B295" s="175" t="s">
        <v>144</v>
      </c>
      <c r="C295" s="174">
        <v>120</v>
      </c>
    </row>
    <row r="296" spans="1:3" ht="12" customHeight="1">
      <c r="A296" s="172">
        <v>39772</v>
      </c>
      <c r="B296" s="175" t="s">
        <v>145</v>
      </c>
      <c r="C296" s="174">
        <v>120</v>
      </c>
    </row>
    <row r="297" spans="1:3" ht="12" customHeight="1">
      <c r="A297" s="172">
        <v>39781</v>
      </c>
      <c r="B297" s="175" t="s">
        <v>67</v>
      </c>
      <c r="C297" s="174">
        <v>100</v>
      </c>
    </row>
    <row r="298" spans="1:3" ht="12" customHeight="1">
      <c r="A298" s="172">
        <v>39783</v>
      </c>
      <c r="B298" s="175" t="s">
        <v>73</v>
      </c>
      <c r="C298" s="174">
        <v>120</v>
      </c>
    </row>
    <row r="299" spans="1:3" ht="12" customHeight="1">
      <c r="A299" s="172">
        <v>39786</v>
      </c>
      <c r="B299" s="175" t="s">
        <v>147</v>
      </c>
      <c r="C299" s="174">
        <v>120</v>
      </c>
    </row>
    <row r="300" spans="1:3" ht="12" customHeight="1">
      <c r="A300" s="172">
        <v>39787</v>
      </c>
      <c r="B300" s="175" t="s">
        <v>49</v>
      </c>
      <c r="C300" s="174">
        <v>83</v>
      </c>
    </row>
    <row r="301" spans="1:3" ht="12" customHeight="1">
      <c r="A301" s="172">
        <v>39790</v>
      </c>
      <c r="B301" s="175" t="s">
        <v>157</v>
      </c>
      <c r="C301" s="174">
        <v>240</v>
      </c>
    </row>
    <row r="302" spans="1:3" ht="12" customHeight="1">
      <c r="A302" s="172">
        <v>39797</v>
      </c>
      <c r="B302" s="175" t="s">
        <v>35</v>
      </c>
      <c r="C302" s="174">
        <v>20</v>
      </c>
    </row>
    <row r="303" spans="1:3" ht="12" customHeight="1">
      <c r="A303" s="172">
        <v>39797</v>
      </c>
      <c r="B303" s="175" t="s">
        <v>184</v>
      </c>
      <c r="C303" s="174">
        <v>120</v>
      </c>
    </row>
    <row r="304" spans="1:3" ht="12" customHeight="1">
      <c r="A304" s="172">
        <v>39798</v>
      </c>
      <c r="B304" s="175" t="s">
        <v>28</v>
      </c>
      <c r="C304" s="174">
        <v>120</v>
      </c>
    </row>
    <row r="305" spans="1:3" ht="12" customHeight="1">
      <c r="A305" s="172">
        <v>39799</v>
      </c>
      <c r="B305" s="175" t="s">
        <v>35</v>
      </c>
      <c r="C305" s="174">
        <v>20</v>
      </c>
    </row>
    <row r="306" spans="1:3" ht="12" customHeight="1">
      <c r="A306" s="172">
        <v>39804</v>
      </c>
      <c r="B306" s="175" t="s">
        <v>20</v>
      </c>
      <c r="C306" s="174">
        <v>10</v>
      </c>
    </row>
    <row r="307" spans="1:3" ht="12" customHeight="1">
      <c r="A307" s="172">
        <v>39825</v>
      </c>
      <c r="B307" s="175" t="s">
        <v>50</v>
      </c>
      <c r="C307" s="174">
        <v>83</v>
      </c>
    </row>
    <row r="308" spans="1:3" ht="12" customHeight="1">
      <c r="A308" s="172">
        <v>39825</v>
      </c>
      <c r="B308" s="175" t="s">
        <v>147</v>
      </c>
      <c r="C308" s="174">
        <v>83</v>
      </c>
    </row>
    <row r="309" spans="1:3" ht="12" customHeight="1">
      <c r="A309" s="172">
        <v>39826</v>
      </c>
      <c r="B309" s="175" t="s">
        <v>5</v>
      </c>
      <c r="C309" s="174">
        <v>120</v>
      </c>
    </row>
    <row r="310" spans="1:3" ht="12" customHeight="1">
      <c r="A310" s="172">
        <v>39829</v>
      </c>
      <c r="B310" s="175" t="s">
        <v>31</v>
      </c>
      <c r="C310" s="174">
        <v>83</v>
      </c>
    </row>
    <row r="311" spans="1:3" ht="12" customHeight="1">
      <c r="A311" s="172">
        <v>39833</v>
      </c>
      <c r="B311" s="175" t="s">
        <v>163</v>
      </c>
      <c r="C311" s="174">
        <v>120</v>
      </c>
    </row>
    <row r="312" spans="1:3" ht="12" customHeight="1">
      <c r="A312" s="172">
        <v>39833</v>
      </c>
      <c r="B312" s="175" t="s">
        <v>44</v>
      </c>
      <c r="C312" s="174">
        <v>120</v>
      </c>
    </row>
    <row r="313" spans="1:3" ht="12" customHeight="1">
      <c r="A313" s="172">
        <v>39834</v>
      </c>
      <c r="B313" s="175" t="s">
        <v>54</v>
      </c>
      <c r="C313" s="174">
        <v>83</v>
      </c>
    </row>
    <row r="314" spans="1:3" ht="12" customHeight="1">
      <c r="A314" s="172">
        <v>39835</v>
      </c>
      <c r="B314" s="175" t="s">
        <v>17</v>
      </c>
      <c r="C314" s="174">
        <v>83</v>
      </c>
    </row>
    <row r="315" spans="1:3" ht="12" customHeight="1">
      <c r="A315" s="172">
        <v>39839</v>
      </c>
      <c r="B315" s="175" t="s">
        <v>73</v>
      </c>
      <c r="C315" s="174">
        <v>83</v>
      </c>
    </row>
    <row r="316" spans="1:3" ht="12" customHeight="1">
      <c r="A316" s="172">
        <v>39839</v>
      </c>
      <c r="B316" s="175" t="s">
        <v>18</v>
      </c>
      <c r="C316" s="174">
        <v>120</v>
      </c>
    </row>
    <row r="317" spans="1:3" ht="12" customHeight="1">
      <c r="A317" s="172">
        <v>39840</v>
      </c>
      <c r="B317" s="175" t="s">
        <v>12</v>
      </c>
      <c r="C317" s="174">
        <v>83</v>
      </c>
    </row>
    <row r="318" spans="1:3" ht="12" customHeight="1">
      <c r="A318" s="172">
        <v>39843</v>
      </c>
      <c r="B318" s="175" t="s">
        <v>3</v>
      </c>
      <c r="C318" s="174">
        <v>83</v>
      </c>
    </row>
    <row r="319" spans="1:3" ht="12" customHeight="1">
      <c r="A319" s="172">
        <v>39843</v>
      </c>
      <c r="B319" s="175" t="s">
        <v>16</v>
      </c>
      <c r="C319" s="174">
        <v>83</v>
      </c>
    </row>
    <row r="320" spans="1:3" ht="12" customHeight="1">
      <c r="A320" s="172">
        <v>39847</v>
      </c>
      <c r="B320" s="175" t="s">
        <v>20</v>
      </c>
      <c r="C320" s="174">
        <v>20</v>
      </c>
    </row>
    <row r="321" spans="1:3" ht="12" customHeight="1">
      <c r="A321" s="172">
        <v>39848</v>
      </c>
      <c r="B321" s="175" t="s">
        <v>43</v>
      </c>
      <c r="C321" s="174">
        <v>83</v>
      </c>
    </row>
    <row r="322" spans="1:3" ht="12" customHeight="1">
      <c r="A322" s="172">
        <v>39862</v>
      </c>
      <c r="B322" s="175" t="s">
        <v>145</v>
      </c>
      <c r="C322" s="174">
        <v>83</v>
      </c>
    </row>
    <row r="323" spans="1:3" ht="12" customHeight="1">
      <c r="A323" s="172">
        <v>39863</v>
      </c>
      <c r="B323" s="175" t="s">
        <v>26</v>
      </c>
      <c r="C323" s="174">
        <v>61</v>
      </c>
    </row>
    <row r="324" spans="1:3" ht="12" customHeight="1">
      <c r="A324" s="172">
        <v>39863</v>
      </c>
      <c r="B324" s="175" t="s">
        <v>59</v>
      </c>
      <c r="C324" s="174">
        <v>73.2</v>
      </c>
    </row>
    <row r="325" spans="1:3" ht="12" customHeight="1">
      <c r="A325" s="172">
        <v>39863</v>
      </c>
      <c r="B325" s="175" t="s">
        <v>199</v>
      </c>
      <c r="C325" s="174">
        <v>120</v>
      </c>
    </row>
    <row r="326" spans="1:3" ht="12" customHeight="1">
      <c r="A326" s="172">
        <v>39863</v>
      </c>
      <c r="B326" s="175" t="s">
        <v>112</v>
      </c>
      <c r="C326" s="174">
        <v>120</v>
      </c>
    </row>
    <row r="327" spans="1:3" ht="12" customHeight="1">
      <c r="A327" s="172">
        <v>39863</v>
      </c>
      <c r="B327" s="175" t="s">
        <v>14</v>
      </c>
      <c r="C327" s="174">
        <v>85</v>
      </c>
    </row>
    <row r="328" spans="1:3" ht="12" customHeight="1">
      <c r="A328" s="172">
        <v>39863</v>
      </c>
      <c r="B328" s="175" t="s">
        <v>62</v>
      </c>
      <c r="C328" s="174">
        <v>120</v>
      </c>
    </row>
    <row r="329" spans="1:3" ht="12" customHeight="1">
      <c r="A329" s="172">
        <v>39863</v>
      </c>
      <c r="B329" s="175" t="s">
        <v>68</v>
      </c>
      <c r="C329" s="174">
        <v>83</v>
      </c>
    </row>
    <row r="330" spans="1:3" ht="12" customHeight="1">
      <c r="A330" s="172">
        <v>39863</v>
      </c>
      <c r="B330" s="175" t="s">
        <v>94</v>
      </c>
      <c r="C330" s="174">
        <v>83</v>
      </c>
    </row>
    <row r="331" spans="1:3" ht="12" customHeight="1">
      <c r="A331" s="172">
        <v>39868</v>
      </c>
      <c r="B331" s="175" t="s">
        <v>98</v>
      </c>
      <c r="C331" s="174">
        <v>85</v>
      </c>
    </row>
    <row r="332" spans="1:3" ht="12" customHeight="1">
      <c r="A332" s="172">
        <v>39869</v>
      </c>
      <c r="B332" s="175" t="s">
        <v>15</v>
      </c>
      <c r="C332" s="174">
        <v>120</v>
      </c>
    </row>
    <row r="333" spans="1:3" ht="12" customHeight="1">
      <c r="A333" s="172">
        <v>39869</v>
      </c>
      <c r="B333" s="175" t="s">
        <v>132</v>
      </c>
      <c r="C333" s="174">
        <v>120</v>
      </c>
    </row>
    <row r="334" spans="1:3" ht="12" customHeight="1">
      <c r="A334" s="172">
        <v>39872</v>
      </c>
      <c r="B334" s="175" t="s">
        <v>74</v>
      </c>
      <c r="C334" s="174">
        <v>83</v>
      </c>
    </row>
    <row r="335" spans="1:3" ht="12" customHeight="1">
      <c r="A335" s="172">
        <v>39875</v>
      </c>
      <c r="B335" s="175" t="s">
        <v>27</v>
      </c>
      <c r="C335" s="174">
        <v>83</v>
      </c>
    </row>
    <row r="336" spans="1:3" ht="12" customHeight="1">
      <c r="A336" s="172">
        <v>39875</v>
      </c>
      <c r="B336" s="175" t="s">
        <v>82</v>
      </c>
      <c r="C336" s="174">
        <v>83</v>
      </c>
    </row>
    <row r="337" spans="1:3" ht="12" customHeight="1">
      <c r="A337" s="172">
        <v>39875</v>
      </c>
      <c r="B337" s="175" t="s">
        <v>215</v>
      </c>
      <c r="C337" s="174">
        <v>83</v>
      </c>
    </row>
    <row r="338" spans="1:3" ht="12" customHeight="1">
      <c r="A338" s="172">
        <v>39875</v>
      </c>
      <c r="B338" s="175" t="s">
        <v>20</v>
      </c>
      <c r="C338" s="174">
        <v>10</v>
      </c>
    </row>
    <row r="339" spans="1:3" ht="12" customHeight="1">
      <c r="A339" s="172">
        <v>39876</v>
      </c>
      <c r="B339" s="175" t="s">
        <v>96</v>
      </c>
      <c r="C339" s="174">
        <v>46</v>
      </c>
    </row>
    <row r="340" spans="1:3" ht="12" customHeight="1">
      <c r="A340" s="172">
        <v>39876</v>
      </c>
      <c r="B340" s="175" t="s">
        <v>99</v>
      </c>
      <c r="C340" s="174">
        <v>50</v>
      </c>
    </row>
    <row r="341" spans="1:3" ht="12" customHeight="1">
      <c r="A341" s="172">
        <v>39881</v>
      </c>
      <c r="B341" s="175" t="s">
        <v>22</v>
      </c>
      <c r="C341" s="174">
        <v>120</v>
      </c>
    </row>
    <row r="342" spans="1:3" ht="12" customHeight="1">
      <c r="A342" s="172">
        <v>39881</v>
      </c>
      <c r="B342" s="175" t="s">
        <v>37</v>
      </c>
      <c r="C342" s="174">
        <v>120</v>
      </c>
    </row>
    <row r="343" spans="1:3" ht="12" customHeight="1">
      <c r="A343" s="172">
        <v>39881</v>
      </c>
      <c r="B343" s="175" t="s">
        <v>24</v>
      </c>
      <c r="C343" s="174">
        <v>85</v>
      </c>
    </row>
    <row r="344" spans="1:3" ht="12" customHeight="1">
      <c r="A344" s="172">
        <v>39881</v>
      </c>
      <c r="B344" s="175" t="s">
        <v>136</v>
      </c>
      <c r="C344" s="174">
        <v>120</v>
      </c>
    </row>
    <row r="345" spans="1:3" ht="12" customHeight="1">
      <c r="A345" s="172">
        <v>39882</v>
      </c>
      <c r="B345" s="175" t="s">
        <v>9</v>
      </c>
      <c r="C345" s="174">
        <v>67</v>
      </c>
    </row>
    <row r="346" spans="1:3" ht="12" customHeight="1">
      <c r="A346" s="172">
        <v>39882</v>
      </c>
      <c r="B346" s="175" t="s">
        <v>183</v>
      </c>
      <c r="C346" s="174">
        <v>120</v>
      </c>
    </row>
    <row r="347" spans="1:3" ht="12" customHeight="1">
      <c r="A347" s="172">
        <v>39882</v>
      </c>
      <c r="B347" s="175" t="s">
        <v>2</v>
      </c>
      <c r="C347" s="174">
        <v>120</v>
      </c>
    </row>
    <row r="348" spans="1:3" ht="12" customHeight="1">
      <c r="A348" s="172">
        <v>39885</v>
      </c>
      <c r="B348" s="175" t="s">
        <v>78</v>
      </c>
      <c r="C348" s="174">
        <v>85</v>
      </c>
    </row>
    <row r="349" spans="1:3" ht="12" customHeight="1">
      <c r="A349" s="172">
        <v>39888</v>
      </c>
      <c r="B349" s="175" t="s">
        <v>10</v>
      </c>
      <c r="C349" s="174">
        <v>120</v>
      </c>
    </row>
    <row r="350" spans="1:3" ht="12" customHeight="1">
      <c r="A350" s="172">
        <v>39890</v>
      </c>
      <c r="B350" s="175" t="s">
        <v>35</v>
      </c>
      <c r="C350" s="174">
        <v>25</v>
      </c>
    </row>
    <row r="351" spans="1:3" ht="12" customHeight="1">
      <c r="A351" s="172">
        <v>39892</v>
      </c>
      <c r="B351" s="175" t="s">
        <v>152</v>
      </c>
      <c r="C351" s="174">
        <v>240</v>
      </c>
    </row>
    <row r="352" spans="1:3" ht="12" customHeight="1">
      <c r="A352" s="172">
        <v>39895</v>
      </c>
      <c r="B352" s="175" t="s">
        <v>59</v>
      </c>
      <c r="C352" s="259">
        <v>46.8</v>
      </c>
    </row>
    <row r="353" spans="1:3" ht="12" customHeight="1">
      <c r="A353" s="172">
        <v>39895</v>
      </c>
      <c r="B353" s="175" t="s">
        <v>40</v>
      </c>
      <c r="C353" s="174">
        <v>83</v>
      </c>
    </row>
    <row r="354" spans="1:3" ht="12" customHeight="1">
      <c r="A354" s="172">
        <v>39896</v>
      </c>
      <c r="B354" s="175" t="s">
        <v>76</v>
      </c>
      <c r="C354" s="174">
        <v>81</v>
      </c>
    </row>
    <row r="355" spans="1:3" ht="12" customHeight="1">
      <c r="A355" s="172">
        <v>39897</v>
      </c>
      <c r="B355" s="175" t="s">
        <v>8</v>
      </c>
      <c r="C355" s="174">
        <v>83</v>
      </c>
    </row>
    <row r="356" spans="1:3" ht="12" customHeight="1">
      <c r="A356" s="172">
        <v>39897</v>
      </c>
      <c r="B356" s="175" t="s">
        <v>89</v>
      </c>
      <c r="C356" s="174">
        <v>120</v>
      </c>
    </row>
    <row r="357" spans="1:3" ht="12" customHeight="1">
      <c r="A357" s="172">
        <v>39898</v>
      </c>
      <c r="B357" s="175" t="s">
        <v>79</v>
      </c>
      <c r="C357" s="174">
        <v>83</v>
      </c>
    </row>
    <row r="358" spans="1:3" ht="12" customHeight="1">
      <c r="A358" s="172">
        <v>39898</v>
      </c>
      <c r="B358" s="175" t="s">
        <v>85</v>
      </c>
      <c r="C358" s="174">
        <v>85</v>
      </c>
    </row>
    <row r="359" spans="1:3" ht="12" customHeight="1">
      <c r="A359" s="172">
        <v>39899</v>
      </c>
      <c r="B359" s="175" t="s">
        <v>81</v>
      </c>
      <c r="C359" s="174">
        <v>125</v>
      </c>
    </row>
    <row r="360" spans="1:3" ht="12" customHeight="1">
      <c r="A360" s="172">
        <v>39902</v>
      </c>
      <c r="B360" s="175" t="s">
        <v>41</v>
      </c>
      <c r="C360" s="174">
        <v>83</v>
      </c>
    </row>
    <row r="361" spans="1:3" ht="12" customHeight="1">
      <c r="A361" s="172">
        <v>39902</v>
      </c>
      <c r="B361" s="175" t="s">
        <v>143</v>
      </c>
      <c r="C361" s="174">
        <v>87</v>
      </c>
    </row>
    <row r="362" spans="1:3" ht="12" customHeight="1">
      <c r="A362" s="172">
        <v>39903</v>
      </c>
      <c r="B362" s="175" t="s">
        <v>45</v>
      </c>
      <c r="C362" s="174">
        <v>81</v>
      </c>
    </row>
    <row r="363" spans="1:3" ht="12" customHeight="1">
      <c r="A363" s="172">
        <v>39903</v>
      </c>
      <c r="B363" s="175" t="s">
        <v>33</v>
      </c>
      <c r="C363" s="174">
        <v>83</v>
      </c>
    </row>
    <row r="364" spans="1:3" ht="12" customHeight="1">
      <c r="A364" s="172">
        <v>39904</v>
      </c>
      <c r="B364" s="175" t="s">
        <v>35</v>
      </c>
      <c r="C364" s="174">
        <v>25</v>
      </c>
    </row>
    <row r="365" spans="1:3" ht="12" customHeight="1">
      <c r="A365" s="172">
        <v>39905</v>
      </c>
      <c r="B365" s="175" t="s">
        <v>184</v>
      </c>
      <c r="C365" s="174">
        <v>120</v>
      </c>
    </row>
    <row r="366" spans="1:3" ht="12" customHeight="1">
      <c r="A366" s="172">
        <v>39905</v>
      </c>
      <c r="B366" s="175" t="s">
        <v>168</v>
      </c>
      <c r="C366" s="174">
        <v>120</v>
      </c>
    </row>
    <row r="367" spans="1:3" ht="12" customHeight="1">
      <c r="A367" s="172">
        <v>39905</v>
      </c>
      <c r="B367" s="175" t="s">
        <v>6</v>
      </c>
      <c r="C367" s="174">
        <v>46</v>
      </c>
    </row>
    <row r="368" spans="1:3" ht="12" customHeight="1">
      <c r="A368" s="172">
        <v>39910</v>
      </c>
      <c r="B368" s="175" t="s">
        <v>95</v>
      </c>
      <c r="C368" s="174">
        <v>83</v>
      </c>
    </row>
    <row r="369" spans="1:3" ht="12" customHeight="1">
      <c r="A369" s="172">
        <v>39911</v>
      </c>
      <c r="B369" s="175" t="s">
        <v>7</v>
      </c>
      <c r="C369" s="174">
        <v>83</v>
      </c>
    </row>
    <row r="370" spans="1:3" ht="12" customHeight="1">
      <c r="A370" s="172">
        <v>39913</v>
      </c>
      <c r="B370" s="175" t="s">
        <v>21</v>
      </c>
      <c r="C370" s="174">
        <v>120</v>
      </c>
    </row>
    <row r="371" spans="1:3" ht="12" customHeight="1">
      <c r="A371" s="172">
        <v>39917</v>
      </c>
      <c r="B371" s="175" t="s">
        <v>149</v>
      </c>
      <c r="C371" s="174">
        <v>120</v>
      </c>
    </row>
    <row r="372" spans="1:3" ht="12" customHeight="1">
      <c r="A372" s="172">
        <v>39917</v>
      </c>
      <c r="B372" s="175" t="s">
        <v>20</v>
      </c>
      <c r="C372" s="174">
        <v>10</v>
      </c>
    </row>
    <row r="373" spans="1:3" ht="12" customHeight="1">
      <c r="A373" s="172">
        <v>39919</v>
      </c>
      <c r="B373" s="175" t="s">
        <v>38</v>
      </c>
      <c r="C373" s="174">
        <v>120</v>
      </c>
    </row>
    <row r="374" spans="1:3" ht="12" customHeight="1">
      <c r="A374" s="172">
        <v>39924</v>
      </c>
      <c r="B374" s="175" t="s">
        <v>58</v>
      </c>
      <c r="C374" s="174">
        <v>83</v>
      </c>
    </row>
    <row r="375" spans="1:3" ht="12" customHeight="1">
      <c r="A375" s="172">
        <v>39930</v>
      </c>
      <c r="B375" s="175" t="s">
        <v>66</v>
      </c>
      <c r="C375" s="174">
        <v>120</v>
      </c>
    </row>
    <row r="376" spans="1:3" ht="12" customHeight="1">
      <c r="A376" s="172">
        <v>39932</v>
      </c>
      <c r="B376" s="175" t="s">
        <v>141</v>
      </c>
      <c r="C376" s="174">
        <v>120</v>
      </c>
    </row>
    <row r="377" spans="1:3" ht="12" customHeight="1">
      <c r="A377" s="172">
        <v>39936</v>
      </c>
      <c r="B377" s="175" t="s">
        <v>169</v>
      </c>
      <c r="C377" s="174">
        <v>120</v>
      </c>
    </row>
    <row r="378" spans="1:3" ht="12" customHeight="1">
      <c r="A378" s="172">
        <v>39937</v>
      </c>
      <c r="B378" s="175" t="s">
        <v>35</v>
      </c>
      <c r="C378" s="174">
        <v>25</v>
      </c>
    </row>
    <row r="379" spans="1:3" ht="12" customHeight="1">
      <c r="A379" s="172">
        <v>39937</v>
      </c>
      <c r="B379" s="175" t="s">
        <v>51</v>
      </c>
      <c r="C379" s="174">
        <v>83</v>
      </c>
    </row>
    <row r="380" spans="1:3" ht="12" customHeight="1">
      <c r="A380" s="172">
        <v>39938</v>
      </c>
      <c r="B380" s="175" t="s">
        <v>64</v>
      </c>
      <c r="C380" s="174">
        <v>120</v>
      </c>
    </row>
    <row r="381" spans="1:3" ht="12" customHeight="1">
      <c r="A381" s="172">
        <v>39939</v>
      </c>
      <c r="B381" s="175" t="s">
        <v>69</v>
      </c>
      <c r="C381" s="174">
        <v>120</v>
      </c>
    </row>
    <row r="382" spans="1:3" ht="12" customHeight="1">
      <c r="A382" s="172">
        <v>39945</v>
      </c>
      <c r="B382" s="175" t="s">
        <v>155</v>
      </c>
      <c r="C382" s="174">
        <v>120</v>
      </c>
    </row>
    <row r="383" spans="1:3" ht="12" customHeight="1">
      <c r="A383" s="172">
        <v>39945</v>
      </c>
      <c r="B383" s="175" t="s">
        <v>20</v>
      </c>
      <c r="C383" s="174">
        <v>10</v>
      </c>
    </row>
    <row r="384" spans="1:3" ht="12" customHeight="1">
      <c r="A384" s="172">
        <v>39946</v>
      </c>
      <c r="B384" s="175" t="s">
        <v>166</v>
      </c>
      <c r="C384" s="174">
        <v>120</v>
      </c>
    </row>
    <row r="385" spans="1:3" ht="12" customHeight="1">
      <c r="A385" s="172">
        <v>39947</v>
      </c>
      <c r="B385" s="177" t="s">
        <v>167</v>
      </c>
      <c r="C385" s="174">
        <v>120</v>
      </c>
    </row>
    <row r="386" spans="1:3" ht="12" customHeight="1">
      <c r="A386" s="172">
        <v>39948</v>
      </c>
      <c r="B386" s="177" t="s">
        <v>39</v>
      </c>
      <c r="C386" s="174">
        <v>46</v>
      </c>
    </row>
    <row r="387" spans="1:3" ht="12" customHeight="1">
      <c r="A387" s="172">
        <v>39948</v>
      </c>
      <c r="B387" s="177" t="s">
        <v>31</v>
      </c>
      <c r="C387" s="174">
        <v>37</v>
      </c>
    </row>
    <row r="388" spans="1:3" ht="12" customHeight="1">
      <c r="A388" s="172">
        <v>39951</v>
      </c>
      <c r="B388" s="177" t="s">
        <v>93</v>
      </c>
      <c r="C388" s="174">
        <v>120</v>
      </c>
    </row>
    <row r="389" spans="1:3" ht="12" customHeight="1">
      <c r="A389" s="172">
        <v>39953</v>
      </c>
      <c r="B389" s="177" t="s">
        <v>84</v>
      </c>
      <c r="C389" s="174">
        <v>120</v>
      </c>
    </row>
    <row r="390" spans="1:3" ht="12" customHeight="1">
      <c r="A390" s="172">
        <v>39958</v>
      </c>
      <c r="B390" s="177" t="s">
        <v>11</v>
      </c>
      <c r="C390" s="174">
        <v>83</v>
      </c>
    </row>
    <row r="391" spans="1:3" ht="12" customHeight="1">
      <c r="A391" s="172">
        <v>39959</v>
      </c>
      <c r="B391" s="177" t="s">
        <v>57</v>
      </c>
      <c r="C391" s="174">
        <v>83</v>
      </c>
    </row>
    <row r="392" spans="1:3" ht="12" customHeight="1">
      <c r="A392" s="172">
        <v>39962</v>
      </c>
      <c r="B392" s="177" t="s">
        <v>82</v>
      </c>
      <c r="C392" s="174">
        <v>120</v>
      </c>
    </row>
    <row r="393" spans="1:3" ht="12" customHeight="1">
      <c r="A393" s="172">
        <v>39963</v>
      </c>
      <c r="B393" s="177" t="s">
        <v>2</v>
      </c>
      <c r="C393" s="174">
        <v>83</v>
      </c>
    </row>
    <row r="394" spans="1:3" ht="12" customHeight="1">
      <c r="A394" s="172">
        <v>39965</v>
      </c>
      <c r="B394" s="177" t="s">
        <v>42</v>
      </c>
      <c r="C394" s="174">
        <v>83</v>
      </c>
    </row>
    <row r="395" spans="1:3" ht="12" customHeight="1">
      <c r="A395" s="172">
        <v>39965</v>
      </c>
      <c r="B395" s="177" t="s">
        <v>34</v>
      </c>
      <c r="C395" s="174">
        <v>120</v>
      </c>
    </row>
    <row r="396" spans="1:3" ht="12" customHeight="1">
      <c r="A396" s="172">
        <v>39965</v>
      </c>
      <c r="B396" s="177" t="s">
        <v>73</v>
      </c>
      <c r="C396" s="174">
        <v>-37</v>
      </c>
    </row>
    <row r="397" spans="1:3" ht="12" customHeight="1">
      <c r="A397" s="172">
        <v>39965</v>
      </c>
      <c r="B397" s="177" t="s">
        <v>133</v>
      </c>
      <c r="C397" s="174">
        <v>120</v>
      </c>
    </row>
    <row r="398" spans="1:3" ht="12" customHeight="1">
      <c r="A398" s="172">
        <v>39966</v>
      </c>
      <c r="B398" s="177" t="s">
        <v>49</v>
      </c>
      <c r="C398" s="174">
        <v>87</v>
      </c>
    </row>
    <row r="399" spans="1:3" ht="12" customHeight="1">
      <c r="A399" s="172">
        <v>39966</v>
      </c>
      <c r="B399" s="177" t="s">
        <v>25</v>
      </c>
      <c r="C399" s="174">
        <v>46</v>
      </c>
    </row>
    <row r="400" spans="1:3" ht="12" customHeight="1">
      <c r="A400" s="172">
        <v>39966</v>
      </c>
      <c r="B400" s="177" t="s">
        <v>35</v>
      </c>
      <c r="C400" s="174">
        <v>25</v>
      </c>
    </row>
    <row r="401" spans="1:3" ht="12" customHeight="1">
      <c r="A401" s="172">
        <v>39967</v>
      </c>
      <c r="B401" s="177" t="s">
        <v>53</v>
      </c>
      <c r="C401" s="174">
        <v>60</v>
      </c>
    </row>
    <row r="402" spans="1:3" ht="12" customHeight="1">
      <c r="A402" s="172">
        <v>39967</v>
      </c>
      <c r="B402" s="177" t="s">
        <v>46</v>
      </c>
      <c r="C402" s="174">
        <v>83</v>
      </c>
    </row>
    <row r="403" spans="1:3" ht="12" customHeight="1">
      <c r="A403" s="172">
        <v>39968</v>
      </c>
      <c r="B403" s="177" t="s">
        <v>77</v>
      </c>
      <c r="C403" s="174">
        <v>120</v>
      </c>
    </row>
    <row r="404" spans="1:3" ht="12" customHeight="1">
      <c r="A404" s="172">
        <v>39969</v>
      </c>
      <c r="B404" s="177" t="s">
        <v>48</v>
      </c>
      <c r="C404" s="174">
        <v>83</v>
      </c>
    </row>
    <row r="405" spans="1:3" ht="12" customHeight="1">
      <c r="A405" s="172">
        <v>39969</v>
      </c>
      <c r="B405" s="177" t="s">
        <v>61</v>
      </c>
      <c r="C405" s="174">
        <v>120</v>
      </c>
    </row>
    <row r="406" spans="1:3" ht="12" customHeight="1">
      <c r="A406" s="172">
        <v>39972</v>
      </c>
      <c r="B406" s="177" t="s">
        <v>23</v>
      </c>
      <c r="C406" s="174">
        <v>120</v>
      </c>
    </row>
    <row r="407" spans="1:3" ht="12" customHeight="1">
      <c r="A407" s="172">
        <v>39972</v>
      </c>
      <c r="B407" s="177" t="s">
        <v>28</v>
      </c>
      <c r="C407" s="174">
        <v>60</v>
      </c>
    </row>
    <row r="408" spans="1:3" ht="12" customHeight="1">
      <c r="A408" s="172">
        <v>39974</v>
      </c>
      <c r="B408" s="177" t="s">
        <v>4</v>
      </c>
      <c r="C408" s="174">
        <v>240</v>
      </c>
    </row>
    <row r="409" spans="1:3" ht="12" customHeight="1">
      <c r="A409" s="172">
        <v>39974</v>
      </c>
      <c r="B409" s="177" t="s">
        <v>20</v>
      </c>
      <c r="C409" s="174">
        <v>10</v>
      </c>
    </row>
    <row r="410" spans="1:3" ht="12" customHeight="1">
      <c r="A410" s="172">
        <v>39976</v>
      </c>
      <c r="B410" s="177" t="s">
        <v>155</v>
      </c>
      <c r="C410" s="174">
        <v>120</v>
      </c>
    </row>
    <row r="411" spans="1:3" ht="12" customHeight="1">
      <c r="A411" s="172">
        <v>39979</v>
      </c>
      <c r="B411" s="177" t="s">
        <v>70</v>
      </c>
      <c r="C411" s="174">
        <v>83</v>
      </c>
    </row>
    <row r="412" spans="1:3" ht="12" customHeight="1">
      <c r="A412" s="172">
        <v>39988</v>
      </c>
      <c r="B412" s="177" t="s">
        <v>150</v>
      </c>
      <c r="C412" s="174">
        <v>120</v>
      </c>
    </row>
    <row r="413" spans="1:3" ht="12" customHeight="1">
      <c r="A413" s="172">
        <v>39996</v>
      </c>
      <c r="B413" s="177" t="s">
        <v>60</v>
      </c>
      <c r="C413" s="174">
        <v>60</v>
      </c>
    </row>
    <row r="414" spans="1:3" ht="12" customHeight="1">
      <c r="A414" s="172">
        <v>40001</v>
      </c>
      <c r="B414" s="177" t="s">
        <v>171</v>
      </c>
      <c r="C414" s="174">
        <v>120</v>
      </c>
    </row>
    <row r="415" spans="1:3" ht="12" customHeight="1">
      <c r="A415" s="172">
        <v>40004</v>
      </c>
      <c r="B415" s="177" t="s">
        <v>173</v>
      </c>
      <c r="C415" s="174">
        <v>120</v>
      </c>
    </row>
    <row r="416" spans="1:3" ht="12" customHeight="1">
      <c r="A416" s="172">
        <v>40028</v>
      </c>
      <c r="B416" s="177" t="s">
        <v>28</v>
      </c>
      <c r="C416" s="174">
        <v>60</v>
      </c>
    </row>
    <row r="417" spans="1:3" ht="12" customHeight="1">
      <c r="A417" s="172">
        <v>40037</v>
      </c>
      <c r="B417" s="177" t="s">
        <v>176</v>
      </c>
      <c r="C417" s="174">
        <v>120</v>
      </c>
    </row>
    <row r="418" spans="1:3" ht="12" customHeight="1">
      <c r="A418" s="172">
        <v>40045</v>
      </c>
      <c r="B418" s="177" t="s">
        <v>20</v>
      </c>
      <c r="C418" s="174">
        <v>10</v>
      </c>
    </row>
    <row r="419" spans="1:3" ht="12" customHeight="1">
      <c r="A419" s="172">
        <v>40060</v>
      </c>
      <c r="B419" s="177" t="s">
        <v>150</v>
      </c>
      <c r="C419" s="174">
        <v>120</v>
      </c>
    </row>
    <row r="420" spans="1:3" ht="12" customHeight="1">
      <c r="A420" s="172">
        <v>40070</v>
      </c>
      <c r="B420" s="177" t="s">
        <v>100</v>
      </c>
      <c r="C420" s="174">
        <v>85</v>
      </c>
    </row>
    <row r="421" spans="1:3" ht="12" customHeight="1">
      <c r="A421" s="172">
        <v>40074</v>
      </c>
      <c r="B421" s="177" t="s">
        <v>20</v>
      </c>
      <c r="C421" s="174">
        <v>20</v>
      </c>
    </row>
    <row r="422" spans="1:3" ht="12" customHeight="1">
      <c r="A422" s="172">
        <v>40086</v>
      </c>
      <c r="B422" s="177" t="s">
        <v>179</v>
      </c>
      <c r="C422" s="174">
        <v>120</v>
      </c>
    </row>
    <row r="423" spans="1:3" ht="12" customHeight="1">
      <c r="A423" s="172">
        <v>40087</v>
      </c>
      <c r="B423" s="177" t="s">
        <v>175</v>
      </c>
      <c r="C423" s="174">
        <v>120</v>
      </c>
    </row>
    <row r="424" spans="1:3" ht="12" customHeight="1">
      <c r="A424" s="172">
        <v>40088</v>
      </c>
      <c r="B424" s="177" t="s">
        <v>32</v>
      </c>
      <c r="C424" s="174">
        <v>83</v>
      </c>
    </row>
    <row r="425" spans="1:3" ht="12" customHeight="1">
      <c r="A425" s="172">
        <v>40088</v>
      </c>
      <c r="B425" s="177" t="s">
        <v>36</v>
      </c>
      <c r="C425" s="174">
        <v>120</v>
      </c>
    </row>
    <row r="426" spans="1:3" ht="12" customHeight="1">
      <c r="A426" s="172">
        <v>40091</v>
      </c>
      <c r="B426" s="177" t="s">
        <v>102</v>
      </c>
      <c r="C426" s="174">
        <v>120</v>
      </c>
    </row>
    <row r="427" spans="1:3" ht="12" customHeight="1">
      <c r="A427" s="172">
        <v>40099</v>
      </c>
      <c r="B427" s="177" t="s">
        <v>139</v>
      </c>
      <c r="C427" s="174">
        <v>120</v>
      </c>
    </row>
    <row r="428" spans="1:3" ht="12" customHeight="1">
      <c r="A428" s="172">
        <v>40100</v>
      </c>
      <c r="B428" s="177" t="s">
        <v>72</v>
      </c>
      <c r="C428" s="174">
        <v>120</v>
      </c>
    </row>
    <row r="429" spans="1:3" ht="12" customHeight="1">
      <c r="A429" s="172">
        <v>40106</v>
      </c>
      <c r="B429" s="177" t="s">
        <v>182</v>
      </c>
      <c r="C429" s="174">
        <v>120</v>
      </c>
    </row>
    <row r="430" spans="1:3" ht="12" customHeight="1">
      <c r="A430" s="172">
        <v>40108</v>
      </c>
      <c r="B430" s="177" t="s">
        <v>20</v>
      </c>
      <c r="C430" s="174">
        <v>20</v>
      </c>
    </row>
    <row r="431" spans="1:3" ht="12" customHeight="1">
      <c r="A431" s="172">
        <v>40122</v>
      </c>
      <c r="B431" s="177" t="s">
        <v>20</v>
      </c>
      <c r="C431" s="174">
        <v>10</v>
      </c>
    </row>
    <row r="432" spans="1:3" ht="12" customHeight="1">
      <c r="A432" s="172">
        <v>40123</v>
      </c>
      <c r="B432" s="177" t="s">
        <v>187</v>
      </c>
      <c r="C432" s="174">
        <v>120</v>
      </c>
    </row>
    <row r="433" spans="1:3" ht="12" customHeight="1">
      <c r="A433" s="172">
        <v>40133</v>
      </c>
      <c r="B433" s="177" t="s">
        <v>188</v>
      </c>
      <c r="C433" s="174">
        <v>120</v>
      </c>
    </row>
    <row r="434" spans="1:3" ht="12" customHeight="1">
      <c r="A434" s="172">
        <v>40134</v>
      </c>
      <c r="B434" s="177" t="s">
        <v>144</v>
      </c>
      <c r="C434" s="174">
        <v>120</v>
      </c>
    </row>
    <row r="435" spans="1:3" ht="12" customHeight="1">
      <c r="A435" s="172">
        <v>40134</v>
      </c>
      <c r="B435" s="177" t="s">
        <v>50</v>
      </c>
      <c r="C435" s="174">
        <v>85</v>
      </c>
    </row>
    <row r="436" spans="1:3" ht="12" customHeight="1">
      <c r="A436" s="172">
        <v>40134</v>
      </c>
      <c r="B436" s="177" t="s">
        <v>147</v>
      </c>
      <c r="C436" s="174">
        <v>85</v>
      </c>
    </row>
    <row r="437" spans="1:3" ht="12" customHeight="1">
      <c r="A437" s="172">
        <v>40136</v>
      </c>
      <c r="B437" s="177" t="s">
        <v>181</v>
      </c>
      <c r="C437" s="174">
        <v>120</v>
      </c>
    </row>
    <row r="438" spans="1:3" ht="12" customHeight="1">
      <c r="A438" s="172">
        <v>40140</v>
      </c>
      <c r="B438" s="174" t="s">
        <v>63</v>
      </c>
      <c r="C438" s="174">
        <v>166</v>
      </c>
    </row>
    <row r="439" spans="1:3" ht="12" customHeight="1">
      <c r="A439" s="172">
        <v>40140</v>
      </c>
      <c r="B439" s="174" t="s">
        <v>312</v>
      </c>
      <c r="C439" s="174">
        <v>120</v>
      </c>
    </row>
    <row r="440" spans="1:3" ht="12" customHeight="1">
      <c r="A440" s="172">
        <v>40140</v>
      </c>
      <c r="B440" s="174" t="s">
        <v>180</v>
      </c>
      <c r="C440" s="174">
        <v>120</v>
      </c>
    </row>
    <row r="441" spans="1:3" ht="12" customHeight="1">
      <c r="A441" s="172">
        <v>40157</v>
      </c>
      <c r="B441" s="174" t="s">
        <v>56</v>
      </c>
      <c r="C441" s="174">
        <v>120</v>
      </c>
    </row>
    <row r="442" spans="1:3" ht="12" customHeight="1">
      <c r="A442" s="172">
        <v>40157</v>
      </c>
      <c r="B442" s="174" t="s">
        <v>151</v>
      </c>
      <c r="C442" s="174">
        <v>120</v>
      </c>
    </row>
    <row r="443" spans="1:3" ht="12" customHeight="1">
      <c r="A443" s="172">
        <v>40186</v>
      </c>
      <c r="B443" s="174" t="s">
        <v>20</v>
      </c>
      <c r="C443" s="174">
        <v>10</v>
      </c>
    </row>
    <row r="444" spans="1:3" ht="12" customHeight="1">
      <c r="A444" s="172">
        <v>40192</v>
      </c>
      <c r="B444" s="174" t="s">
        <v>5</v>
      </c>
      <c r="C444" s="174">
        <v>120</v>
      </c>
    </row>
    <row r="445" spans="1:3" ht="12" customHeight="1">
      <c r="A445" s="172">
        <v>40198</v>
      </c>
      <c r="B445" s="174" t="s">
        <v>35</v>
      </c>
      <c r="C445" s="174">
        <v>30</v>
      </c>
    </row>
    <row r="446" spans="1:3" ht="12" customHeight="1">
      <c r="A446" s="172">
        <v>40209</v>
      </c>
      <c r="B446" s="174" t="s">
        <v>74</v>
      </c>
      <c r="C446" s="174">
        <v>83</v>
      </c>
    </row>
    <row r="447" spans="1:3" ht="12" customHeight="1">
      <c r="A447" s="172">
        <v>40212</v>
      </c>
      <c r="B447" s="174" t="s">
        <v>17</v>
      </c>
      <c r="C447" s="174">
        <v>83</v>
      </c>
    </row>
    <row r="448" spans="1:3" ht="12" customHeight="1">
      <c r="A448" s="172">
        <v>40213</v>
      </c>
      <c r="B448" s="174" t="s">
        <v>16</v>
      </c>
      <c r="C448" s="174">
        <v>83</v>
      </c>
    </row>
    <row r="449" spans="1:3" ht="12" customHeight="1">
      <c r="A449" s="172">
        <v>40217</v>
      </c>
      <c r="B449" s="174" t="s">
        <v>195</v>
      </c>
      <c r="C449" s="174">
        <v>120</v>
      </c>
    </row>
    <row r="450" spans="1:3" ht="12" customHeight="1">
      <c r="A450" s="172">
        <v>40218</v>
      </c>
      <c r="B450" s="174" t="s">
        <v>20</v>
      </c>
      <c r="C450" s="174">
        <v>10</v>
      </c>
    </row>
    <row r="451" spans="1:3" ht="12" customHeight="1">
      <c r="A451" s="172">
        <v>40224</v>
      </c>
      <c r="B451" s="174" t="s">
        <v>12</v>
      </c>
      <c r="C451" s="174">
        <v>83</v>
      </c>
    </row>
    <row r="452" spans="1:3" ht="12" customHeight="1">
      <c r="A452" s="172">
        <v>40235</v>
      </c>
      <c r="B452" s="174" t="s">
        <v>43</v>
      </c>
      <c r="C452" s="174">
        <v>83</v>
      </c>
    </row>
    <row r="453" spans="1:3" ht="12" customHeight="1">
      <c r="A453" s="172">
        <v>40238</v>
      </c>
      <c r="B453" s="174" t="s">
        <v>54</v>
      </c>
      <c r="C453" s="174">
        <v>83</v>
      </c>
    </row>
    <row r="454" spans="1:3" ht="12" customHeight="1">
      <c r="A454" s="172">
        <v>40240</v>
      </c>
      <c r="B454" s="174" t="s">
        <v>35</v>
      </c>
      <c r="C454" s="174">
        <v>45</v>
      </c>
    </row>
    <row r="455" spans="1:3" ht="12" customHeight="1">
      <c r="A455" s="172">
        <v>40240</v>
      </c>
      <c r="B455" s="174" t="s">
        <v>199</v>
      </c>
      <c r="C455" s="174">
        <v>120</v>
      </c>
    </row>
    <row r="456" spans="1:3" ht="12" customHeight="1">
      <c r="A456" s="172">
        <v>40241</v>
      </c>
      <c r="B456" s="174" t="s">
        <v>200</v>
      </c>
      <c r="C456" s="174">
        <v>120</v>
      </c>
    </row>
    <row r="457" spans="1:3" ht="12" customHeight="1">
      <c r="A457" s="172">
        <v>40242</v>
      </c>
      <c r="B457" s="174" t="s">
        <v>33</v>
      </c>
      <c r="C457" s="174">
        <v>120</v>
      </c>
    </row>
    <row r="458" spans="1:3" ht="12" customHeight="1">
      <c r="A458" s="172">
        <v>40245</v>
      </c>
      <c r="B458" s="174" t="s">
        <v>20</v>
      </c>
      <c r="C458" s="174">
        <v>10</v>
      </c>
    </row>
    <row r="459" spans="1:3" ht="12" customHeight="1">
      <c r="A459" s="172">
        <v>40249</v>
      </c>
      <c r="B459" s="174" t="s">
        <v>26</v>
      </c>
      <c r="C459" s="174">
        <v>61</v>
      </c>
    </row>
    <row r="460" spans="1:3" ht="12" customHeight="1">
      <c r="A460" s="172">
        <v>40252</v>
      </c>
      <c r="B460" s="174" t="s">
        <v>76</v>
      </c>
      <c r="C460" s="174">
        <v>15</v>
      </c>
    </row>
    <row r="461" spans="1:3" ht="12" customHeight="1">
      <c r="A461" s="172">
        <v>40253</v>
      </c>
      <c r="B461" s="174" t="s">
        <v>76</v>
      </c>
      <c r="C461" s="174">
        <v>68</v>
      </c>
    </row>
    <row r="462" spans="1:3" ht="12" customHeight="1">
      <c r="A462" s="172">
        <v>40255</v>
      </c>
      <c r="B462" s="174" t="s">
        <v>201</v>
      </c>
      <c r="C462" s="174">
        <v>120</v>
      </c>
    </row>
    <row r="463" spans="1:3" ht="12" customHeight="1">
      <c r="A463" s="172">
        <v>40255</v>
      </c>
      <c r="B463" s="174" t="s">
        <v>145</v>
      </c>
      <c r="C463" s="174">
        <v>83</v>
      </c>
    </row>
    <row r="464" spans="1:3" ht="12" customHeight="1">
      <c r="A464" s="172">
        <v>40255</v>
      </c>
      <c r="B464" s="174" t="s">
        <v>10</v>
      </c>
      <c r="C464" s="174">
        <v>50</v>
      </c>
    </row>
    <row r="465" spans="1:3" ht="12" customHeight="1">
      <c r="A465" s="172">
        <v>40255</v>
      </c>
      <c r="B465" s="174" t="s">
        <v>95</v>
      </c>
      <c r="C465" s="174">
        <v>83</v>
      </c>
    </row>
    <row r="466" spans="1:3" ht="12" customHeight="1">
      <c r="A466" s="172">
        <v>40259</v>
      </c>
      <c r="B466" s="174" t="s">
        <v>96</v>
      </c>
      <c r="C466" s="174">
        <v>120</v>
      </c>
    </row>
    <row r="467" spans="1:3" ht="12" customHeight="1">
      <c r="A467" s="172">
        <v>40259</v>
      </c>
      <c r="B467" s="174" t="s">
        <v>37</v>
      </c>
      <c r="C467" s="174">
        <v>120</v>
      </c>
    </row>
    <row r="468" spans="1:3" ht="12" customHeight="1">
      <c r="A468" s="172">
        <v>40260</v>
      </c>
      <c r="B468" s="174" t="s">
        <v>90</v>
      </c>
      <c r="C468" s="174">
        <v>9</v>
      </c>
    </row>
    <row r="469" spans="1:3" ht="12" customHeight="1">
      <c r="A469" s="172">
        <v>40262</v>
      </c>
      <c r="B469" s="174" t="s">
        <v>62</v>
      </c>
      <c r="C469" s="174">
        <v>120</v>
      </c>
    </row>
    <row r="470" spans="1:3" ht="12" customHeight="1">
      <c r="A470" s="172">
        <v>40262</v>
      </c>
      <c r="B470" s="174" t="s">
        <v>73</v>
      </c>
      <c r="C470" s="174">
        <v>120</v>
      </c>
    </row>
    <row r="471" spans="1:3" ht="12" customHeight="1">
      <c r="A471" s="172">
        <v>40263</v>
      </c>
      <c r="B471" s="174" t="s">
        <v>24</v>
      </c>
      <c r="C471" s="174">
        <v>79</v>
      </c>
    </row>
    <row r="472" spans="1:3" ht="12" customHeight="1">
      <c r="A472" s="172">
        <v>40263</v>
      </c>
      <c r="B472" s="174" t="s">
        <v>99</v>
      </c>
      <c r="C472" s="174">
        <v>85</v>
      </c>
    </row>
    <row r="473" spans="1:3" ht="12" customHeight="1">
      <c r="A473" s="172">
        <v>40266</v>
      </c>
      <c r="B473" s="174" t="s">
        <v>49</v>
      </c>
      <c r="C473" s="174">
        <v>116</v>
      </c>
    </row>
    <row r="474" spans="1:3" ht="12" customHeight="1">
      <c r="A474" s="172">
        <v>40267</v>
      </c>
      <c r="B474" s="174" t="s">
        <v>180</v>
      </c>
      <c r="C474" s="174">
        <v>120</v>
      </c>
    </row>
    <row r="475" spans="1:3" ht="12" customHeight="1">
      <c r="A475" s="172">
        <v>40267</v>
      </c>
      <c r="B475" s="174" t="s">
        <v>3</v>
      </c>
      <c r="C475" s="174">
        <v>83</v>
      </c>
    </row>
    <row r="476" spans="1:3" ht="12" customHeight="1">
      <c r="A476" s="172">
        <v>40270</v>
      </c>
      <c r="B476" s="174" t="s">
        <v>21</v>
      </c>
      <c r="C476" s="174">
        <v>120</v>
      </c>
    </row>
    <row r="477" spans="1:3" ht="12" customHeight="1">
      <c r="A477" s="172">
        <v>40274</v>
      </c>
      <c r="B477" s="174" t="s">
        <v>35</v>
      </c>
      <c r="C477" s="174">
        <v>45</v>
      </c>
    </row>
    <row r="478" spans="1:3" ht="12" customHeight="1">
      <c r="A478" s="172">
        <v>40274</v>
      </c>
      <c r="B478" s="174" t="s">
        <v>215</v>
      </c>
      <c r="C478" s="174">
        <v>83</v>
      </c>
    </row>
    <row r="479" spans="1:3" ht="12" customHeight="1">
      <c r="A479" s="172">
        <v>40274</v>
      </c>
      <c r="B479" s="174" t="s">
        <v>15</v>
      </c>
      <c r="C479" s="174">
        <v>120</v>
      </c>
    </row>
    <row r="480" spans="1:3" ht="12" customHeight="1">
      <c r="A480" s="172">
        <v>40274</v>
      </c>
      <c r="B480" s="174" t="s">
        <v>132</v>
      </c>
      <c r="C480" s="174">
        <v>120</v>
      </c>
    </row>
    <row r="481" spans="1:3" ht="12" customHeight="1">
      <c r="A481" s="172">
        <v>40275</v>
      </c>
      <c r="B481" s="174" t="s">
        <v>27</v>
      </c>
      <c r="C481" s="174">
        <v>120</v>
      </c>
    </row>
    <row r="482" spans="1:3" ht="12" customHeight="1">
      <c r="A482" s="172">
        <v>40275</v>
      </c>
      <c r="B482" s="174" t="s">
        <v>44</v>
      </c>
      <c r="C482" s="174">
        <v>120</v>
      </c>
    </row>
    <row r="483" spans="1:3" ht="12" customHeight="1">
      <c r="A483" s="172">
        <v>40275</v>
      </c>
      <c r="B483" s="174" t="s">
        <v>40</v>
      </c>
      <c r="C483" s="174">
        <v>83</v>
      </c>
    </row>
    <row r="484" spans="1:3" ht="12" customHeight="1">
      <c r="A484" s="172">
        <v>40276</v>
      </c>
      <c r="B484" s="174" t="s">
        <v>7</v>
      </c>
      <c r="C484" s="174">
        <v>120</v>
      </c>
    </row>
    <row r="485" spans="1:3" ht="12" customHeight="1">
      <c r="A485" s="172">
        <v>40277</v>
      </c>
      <c r="B485" s="174" t="s">
        <v>68</v>
      </c>
      <c r="C485" s="174">
        <v>58</v>
      </c>
    </row>
    <row r="486" spans="1:3" ht="12" customHeight="1">
      <c r="A486" s="172">
        <v>40280</v>
      </c>
      <c r="B486" s="174" t="s">
        <v>45</v>
      </c>
      <c r="C486" s="174">
        <v>120</v>
      </c>
    </row>
    <row r="487" spans="1:3" ht="12" customHeight="1">
      <c r="A487" s="172">
        <v>40282</v>
      </c>
      <c r="B487" s="174" t="s">
        <v>166</v>
      </c>
      <c r="C487" s="174">
        <v>120</v>
      </c>
    </row>
    <row r="488" spans="1:3" ht="12" customHeight="1">
      <c r="A488" s="172">
        <v>40282</v>
      </c>
      <c r="B488" s="174" t="s">
        <v>167</v>
      </c>
      <c r="C488" s="174">
        <v>120</v>
      </c>
    </row>
    <row r="489" spans="1:3" ht="12" customHeight="1">
      <c r="A489" s="172">
        <v>40282</v>
      </c>
      <c r="B489" s="174" t="s">
        <v>94</v>
      </c>
      <c r="C489" s="174">
        <v>83</v>
      </c>
    </row>
    <row r="490" spans="1:3" ht="12" customHeight="1">
      <c r="A490" s="172">
        <v>40283</v>
      </c>
      <c r="B490" s="174" t="s">
        <v>9</v>
      </c>
      <c r="C490" s="174">
        <v>85</v>
      </c>
    </row>
    <row r="491" spans="1:3" ht="12" customHeight="1">
      <c r="A491" s="172">
        <v>40283</v>
      </c>
      <c r="B491" s="174" t="s">
        <v>141</v>
      </c>
      <c r="C491" s="174">
        <v>120</v>
      </c>
    </row>
    <row r="492" spans="1:3" ht="12" customHeight="1">
      <c r="A492" s="172">
        <v>40284</v>
      </c>
      <c r="B492" s="174" t="s">
        <v>181</v>
      </c>
      <c r="C492" s="174">
        <v>120</v>
      </c>
    </row>
    <row r="493" spans="1:3" ht="12" customHeight="1">
      <c r="A493" s="172">
        <v>40288</v>
      </c>
      <c r="B493" s="174" t="s">
        <v>19</v>
      </c>
      <c r="C493" s="174">
        <v>120</v>
      </c>
    </row>
    <row r="494" spans="1:3" ht="12" customHeight="1">
      <c r="A494" s="172">
        <v>40288</v>
      </c>
      <c r="B494" s="174" t="s">
        <v>64</v>
      </c>
      <c r="C494" s="174">
        <v>120</v>
      </c>
    </row>
    <row r="495" spans="1:3" ht="12" customHeight="1">
      <c r="A495" s="172">
        <v>40289</v>
      </c>
      <c r="B495" s="174" t="s">
        <v>60</v>
      </c>
      <c r="C495" s="174">
        <v>180</v>
      </c>
    </row>
    <row r="496" spans="1:3" ht="12" customHeight="1">
      <c r="A496" s="172">
        <v>40289</v>
      </c>
      <c r="B496" s="174" t="s">
        <v>319</v>
      </c>
      <c r="C496" s="174">
        <v>120</v>
      </c>
    </row>
    <row r="497" spans="1:3" ht="12" customHeight="1">
      <c r="A497" s="172">
        <v>40290</v>
      </c>
      <c r="B497" s="174" t="s">
        <v>133</v>
      </c>
      <c r="C497" s="174">
        <v>120</v>
      </c>
    </row>
    <row r="498" spans="1:3" ht="12" customHeight="1">
      <c r="A498" s="172">
        <v>40290</v>
      </c>
      <c r="B498" s="174" t="s">
        <v>31</v>
      </c>
      <c r="C498" s="174">
        <v>83</v>
      </c>
    </row>
    <row r="499" spans="1:3" ht="12" customHeight="1">
      <c r="A499" s="172">
        <v>40294</v>
      </c>
      <c r="B499" s="174" t="s">
        <v>136</v>
      </c>
      <c r="C499" s="174">
        <v>120</v>
      </c>
    </row>
    <row r="500" spans="1:3" ht="12" customHeight="1">
      <c r="A500" s="172">
        <v>40294</v>
      </c>
      <c r="B500" s="174" t="s">
        <v>85</v>
      </c>
      <c r="C500" s="174">
        <v>120</v>
      </c>
    </row>
    <row r="501" spans="1:3" ht="12" customHeight="1">
      <c r="A501" s="172">
        <v>40294</v>
      </c>
      <c r="B501" s="174" t="s">
        <v>168</v>
      </c>
      <c r="C501" s="174">
        <v>120</v>
      </c>
    </row>
    <row r="502" spans="1:3" ht="12" customHeight="1">
      <c r="A502" s="172">
        <v>40295</v>
      </c>
      <c r="B502" s="174" t="s">
        <v>18</v>
      </c>
      <c r="C502" s="174">
        <v>120</v>
      </c>
    </row>
    <row r="503" spans="1:3" ht="12" customHeight="1">
      <c r="A503" s="172">
        <v>40296</v>
      </c>
      <c r="B503" s="174" t="s">
        <v>41</v>
      </c>
      <c r="C503" s="174">
        <v>120</v>
      </c>
    </row>
    <row r="504" spans="1:3" ht="12" customHeight="1">
      <c r="A504" s="172">
        <v>40296</v>
      </c>
      <c r="B504" s="174" t="s">
        <v>173</v>
      </c>
      <c r="C504" s="174">
        <v>120</v>
      </c>
    </row>
    <row r="505" spans="1:3" ht="12" customHeight="1">
      <c r="A505" s="172">
        <v>40297</v>
      </c>
      <c r="B505" s="174" t="s">
        <v>11</v>
      </c>
      <c r="C505" s="174">
        <v>83</v>
      </c>
    </row>
    <row r="506" spans="1:3" ht="12" customHeight="1">
      <c r="A506" s="172">
        <v>40297</v>
      </c>
      <c r="B506" s="174" t="s">
        <v>143</v>
      </c>
      <c r="C506" s="174">
        <v>120</v>
      </c>
    </row>
    <row r="507" spans="1:3" ht="12" customHeight="1">
      <c r="A507" s="172">
        <v>40297</v>
      </c>
      <c r="B507" s="174" t="s">
        <v>179</v>
      </c>
      <c r="C507" s="174">
        <v>120</v>
      </c>
    </row>
    <row r="508" spans="1:3" ht="12" customHeight="1">
      <c r="A508" s="172">
        <v>40297</v>
      </c>
      <c r="B508" s="174" t="s">
        <v>149</v>
      </c>
      <c r="C508" s="174">
        <v>60</v>
      </c>
    </row>
    <row r="509" spans="1:3" ht="12" customHeight="1">
      <c r="A509" s="172">
        <v>40302</v>
      </c>
      <c r="B509" s="174" t="s">
        <v>187</v>
      </c>
      <c r="C509" s="174">
        <v>120</v>
      </c>
    </row>
    <row r="510" spans="1:3" ht="12" customHeight="1">
      <c r="A510" s="172">
        <v>40303</v>
      </c>
      <c r="B510" s="174" t="s">
        <v>13</v>
      </c>
      <c r="C510" s="174">
        <v>120</v>
      </c>
    </row>
    <row r="511" spans="1:3" ht="12" customHeight="1">
      <c r="A511" s="172">
        <v>40304</v>
      </c>
      <c r="B511" s="174" t="s">
        <v>22</v>
      </c>
      <c r="C511" s="174">
        <v>120</v>
      </c>
    </row>
    <row r="512" spans="1:3" ht="12" customHeight="1">
      <c r="A512" s="172">
        <v>40304</v>
      </c>
      <c r="B512" s="174" t="s">
        <v>169</v>
      </c>
      <c r="C512" s="174">
        <v>83</v>
      </c>
    </row>
    <row r="513" spans="1:3" ht="12" customHeight="1">
      <c r="A513" s="172">
        <v>40309</v>
      </c>
      <c r="B513" s="174" t="s">
        <v>149</v>
      </c>
      <c r="C513" s="174">
        <v>60</v>
      </c>
    </row>
    <row r="514" spans="1:3" ht="12" customHeight="1">
      <c r="A514" s="172">
        <v>40312</v>
      </c>
      <c r="B514" s="174" t="s">
        <v>2</v>
      </c>
      <c r="C514" s="174">
        <v>120</v>
      </c>
    </row>
    <row r="515" spans="1:3" ht="12" customHeight="1">
      <c r="A515" s="172">
        <v>40316</v>
      </c>
      <c r="B515" s="174" t="s">
        <v>150</v>
      </c>
      <c r="C515" s="174">
        <v>120</v>
      </c>
    </row>
    <row r="516" spans="1:3" ht="12" customHeight="1">
      <c r="A516" s="172">
        <v>40317</v>
      </c>
      <c r="B516" s="174" t="s">
        <v>112</v>
      </c>
      <c r="C516" s="174">
        <v>120</v>
      </c>
    </row>
    <row r="517" spans="1:3" ht="12" customHeight="1">
      <c r="A517" s="172">
        <v>40318</v>
      </c>
      <c r="B517" s="174" t="s">
        <v>51</v>
      </c>
      <c r="C517" s="174">
        <v>83</v>
      </c>
    </row>
    <row r="518" spans="1:3" ht="12" customHeight="1">
      <c r="A518" s="172">
        <v>40322</v>
      </c>
      <c r="B518" s="174" t="s">
        <v>184</v>
      </c>
      <c r="C518" s="174">
        <v>120</v>
      </c>
    </row>
    <row r="519" spans="1:3" ht="12" customHeight="1">
      <c r="A519" s="172">
        <v>40323</v>
      </c>
      <c r="B519" s="174" t="s">
        <v>171</v>
      </c>
      <c r="C519" s="174">
        <v>120</v>
      </c>
    </row>
    <row r="520" spans="1:3" ht="12" customHeight="1">
      <c r="A520" s="172">
        <v>40323</v>
      </c>
      <c r="B520" s="174" t="s">
        <v>78</v>
      </c>
      <c r="C520" s="174">
        <v>83</v>
      </c>
    </row>
    <row r="521" spans="1:3" ht="12" customHeight="1">
      <c r="A521" s="172">
        <v>40324</v>
      </c>
      <c r="B521" s="174" t="s">
        <v>203</v>
      </c>
      <c r="C521" s="174">
        <v>120</v>
      </c>
    </row>
    <row r="522" spans="1:3" ht="12" customHeight="1">
      <c r="A522" s="172">
        <v>40326</v>
      </c>
      <c r="B522" s="174" t="s">
        <v>89</v>
      </c>
      <c r="C522" s="174">
        <v>120</v>
      </c>
    </row>
    <row r="523" spans="1:3" ht="12" customHeight="1">
      <c r="A523" s="172">
        <v>40329</v>
      </c>
      <c r="B523" s="174" t="s">
        <v>20</v>
      </c>
      <c r="C523" s="174">
        <v>30</v>
      </c>
    </row>
    <row r="524" spans="1:3" ht="12" customHeight="1">
      <c r="A524" s="172">
        <v>40329</v>
      </c>
      <c r="B524" s="174" t="s">
        <v>6</v>
      </c>
      <c r="C524" s="174">
        <v>83</v>
      </c>
    </row>
    <row r="525" spans="1:3" ht="12" customHeight="1">
      <c r="A525" s="172">
        <v>40330</v>
      </c>
      <c r="B525" s="174" t="s">
        <v>38</v>
      </c>
      <c r="C525" s="174">
        <v>120</v>
      </c>
    </row>
    <row r="526" spans="1:3" ht="12" customHeight="1">
      <c r="A526" s="172">
        <v>40337</v>
      </c>
      <c r="B526" s="174" t="s">
        <v>10</v>
      </c>
      <c r="C526" s="174">
        <v>35</v>
      </c>
    </row>
    <row r="527" spans="1:3" ht="12" customHeight="1">
      <c r="A527" s="172">
        <v>40338</v>
      </c>
      <c r="B527" s="174" t="s">
        <v>72</v>
      </c>
      <c r="C527" s="174">
        <v>120</v>
      </c>
    </row>
    <row r="528" spans="1:3" ht="12" customHeight="1">
      <c r="A528" s="172">
        <v>40339</v>
      </c>
      <c r="B528" s="174" t="s">
        <v>34</v>
      </c>
      <c r="C528" s="174">
        <v>120</v>
      </c>
    </row>
    <row r="529" spans="1:3" ht="12" customHeight="1">
      <c r="A529" s="172">
        <v>40343</v>
      </c>
      <c r="B529" s="174" t="s">
        <v>151</v>
      </c>
      <c r="C529" s="174">
        <v>120</v>
      </c>
    </row>
    <row r="530" spans="1:3" ht="12" customHeight="1">
      <c r="A530" s="172">
        <v>40345</v>
      </c>
      <c r="B530" s="174" t="s">
        <v>312</v>
      </c>
      <c r="C530" s="174">
        <v>120</v>
      </c>
    </row>
    <row r="531" spans="1:3" ht="12" customHeight="1">
      <c r="A531" s="172">
        <v>40345</v>
      </c>
      <c r="B531" s="174" t="s">
        <v>57</v>
      </c>
      <c r="C531" s="174">
        <v>83</v>
      </c>
    </row>
    <row r="532" spans="1:3" ht="12" customHeight="1">
      <c r="A532" s="172">
        <v>40345</v>
      </c>
      <c r="B532" s="174" t="s">
        <v>58</v>
      </c>
      <c r="C532" s="174">
        <v>95</v>
      </c>
    </row>
    <row r="533" spans="1:3" ht="12" customHeight="1">
      <c r="A533" s="172">
        <v>40345</v>
      </c>
      <c r="B533" s="174" t="s">
        <v>25</v>
      </c>
      <c r="C533" s="174">
        <v>120</v>
      </c>
    </row>
    <row r="534" spans="1:3" ht="12" customHeight="1">
      <c r="A534" s="172">
        <v>40345</v>
      </c>
      <c r="B534" s="174" t="s">
        <v>183</v>
      </c>
      <c r="C534" s="174">
        <v>120</v>
      </c>
    </row>
    <row r="535" spans="1:3" ht="12" customHeight="1">
      <c r="A535" s="172">
        <v>40346</v>
      </c>
      <c r="B535" s="174" t="s">
        <v>61</v>
      </c>
      <c r="C535" s="174">
        <v>120</v>
      </c>
    </row>
    <row r="536" spans="1:3" ht="12" customHeight="1">
      <c r="A536" s="172">
        <v>40346</v>
      </c>
      <c r="B536" s="174" t="s">
        <v>8</v>
      </c>
      <c r="C536" s="174">
        <v>83</v>
      </c>
    </row>
    <row r="537" spans="1:3" ht="12" customHeight="1">
      <c r="A537" s="172">
        <v>40350</v>
      </c>
      <c r="B537" s="174" t="s">
        <v>155</v>
      </c>
      <c r="C537" s="174">
        <v>120</v>
      </c>
    </row>
    <row r="538" spans="1:3" ht="12" customHeight="1">
      <c r="A538" s="172">
        <v>40353</v>
      </c>
      <c r="B538" s="174" t="s">
        <v>82</v>
      </c>
      <c r="C538" s="174">
        <v>120</v>
      </c>
    </row>
    <row r="539" spans="1:3" ht="12" customHeight="1">
      <c r="A539" s="172">
        <v>40353</v>
      </c>
      <c r="B539" s="174" t="s">
        <v>32</v>
      </c>
      <c r="C539" s="174">
        <v>83</v>
      </c>
    </row>
    <row r="540" spans="1:3" ht="12" customHeight="1">
      <c r="A540" s="172">
        <v>40353</v>
      </c>
      <c r="B540" s="174" t="s">
        <v>102</v>
      </c>
      <c r="C540" s="174">
        <v>120</v>
      </c>
    </row>
    <row r="541" spans="1:3" ht="12" customHeight="1">
      <c r="A541" s="172">
        <v>40354</v>
      </c>
      <c r="B541" s="174" t="s">
        <v>200</v>
      </c>
      <c r="C541" s="174">
        <v>120</v>
      </c>
    </row>
    <row r="542" spans="1:3" ht="12" customHeight="1">
      <c r="A542" s="172">
        <v>40356</v>
      </c>
      <c r="B542" s="174" t="s">
        <v>207</v>
      </c>
      <c r="C542" s="174">
        <v>120</v>
      </c>
    </row>
    <row r="543" spans="1:3" ht="12" customHeight="1">
      <c r="A543" s="172">
        <v>40357</v>
      </c>
      <c r="B543" s="174" t="s">
        <v>66</v>
      </c>
      <c r="C543" s="174">
        <v>120</v>
      </c>
    </row>
    <row r="544" spans="1:3" ht="12" customHeight="1">
      <c r="A544" s="172">
        <v>40357</v>
      </c>
      <c r="B544" s="174" t="s">
        <v>98</v>
      </c>
      <c r="C544" s="174">
        <v>110</v>
      </c>
    </row>
    <row r="545" spans="1:3" ht="12" customHeight="1">
      <c r="A545" s="172">
        <v>40358</v>
      </c>
      <c r="B545" s="174" t="s">
        <v>208</v>
      </c>
      <c r="C545" s="174">
        <v>120</v>
      </c>
    </row>
    <row r="546" spans="1:3" ht="12" customHeight="1">
      <c r="A546" s="172">
        <v>40359</v>
      </c>
      <c r="B546" s="174" t="s">
        <v>59</v>
      </c>
      <c r="C546" s="174">
        <v>120</v>
      </c>
    </row>
    <row r="547" spans="1:3" ht="12" customHeight="1">
      <c r="A547" s="172">
        <v>40360</v>
      </c>
      <c r="B547" s="174" t="s">
        <v>23</v>
      </c>
      <c r="C547" s="174">
        <v>120</v>
      </c>
    </row>
    <row r="548" spans="1:3" ht="12" customHeight="1">
      <c r="A548" s="172">
        <v>40360</v>
      </c>
      <c r="B548" s="174" t="s">
        <v>188</v>
      </c>
      <c r="C548" s="174">
        <v>120</v>
      </c>
    </row>
    <row r="549" spans="1:3" ht="12" customHeight="1">
      <c r="A549" s="172">
        <v>40364</v>
      </c>
      <c r="B549" s="174" t="s">
        <v>79</v>
      </c>
      <c r="C549" s="174">
        <v>83</v>
      </c>
    </row>
    <row r="550" spans="1:3" ht="12" customHeight="1">
      <c r="A550" s="172">
        <v>40365</v>
      </c>
      <c r="B550" s="174" t="s">
        <v>81</v>
      </c>
      <c r="C550" s="174">
        <v>120</v>
      </c>
    </row>
    <row r="551" spans="1:3" ht="12" customHeight="1">
      <c r="A551" s="172">
        <v>40368</v>
      </c>
      <c r="B551" s="174" t="s">
        <v>100</v>
      </c>
      <c r="C551" s="174">
        <v>118</v>
      </c>
    </row>
    <row r="552" spans="1:3" ht="12" customHeight="1">
      <c r="A552" s="172">
        <v>40368</v>
      </c>
      <c r="B552" s="174" t="s">
        <v>39</v>
      </c>
      <c r="C552" s="174">
        <v>120</v>
      </c>
    </row>
    <row r="553" spans="1:3" ht="12" customHeight="1">
      <c r="A553" s="172">
        <v>40371</v>
      </c>
      <c r="B553" s="174" t="s">
        <v>152</v>
      </c>
      <c r="C553" s="174">
        <v>120</v>
      </c>
    </row>
    <row r="554" spans="1:3" ht="12" customHeight="1">
      <c r="A554" s="172">
        <v>40371</v>
      </c>
      <c r="B554" s="174" t="s">
        <v>42</v>
      </c>
      <c r="C554" s="174">
        <v>120</v>
      </c>
    </row>
    <row r="555" spans="1:3" ht="12" customHeight="1">
      <c r="A555" s="172">
        <v>40371</v>
      </c>
      <c r="B555" s="174" t="s">
        <v>157</v>
      </c>
      <c r="C555" s="174">
        <v>120</v>
      </c>
    </row>
    <row r="556" spans="1:3" ht="12" customHeight="1">
      <c r="A556" s="172">
        <v>40374</v>
      </c>
      <c r="B556" s="174" t="s">
        <v>175</v>
      </c>
      <c r="C556" s="174">
        <v>120</v>
      </c>
    </row>
    <row r="557" spans="1:3" ht="12" customHeight="1">
      <c r="A557" s="172">
        <v>40375</v>
      </c>
      <c r="B557" s="174" t="s">
        <v>46</v>
      </c>
      <c r="C557" s="174">
        <v>83</v>
      </c>
    </row>
    <row r="558" spans="1:3" ht="12" customHeight="1">
      <c r="A558" s="172">
        <v>40375</v>
      </c>
      <c r="B558" s="174" t="s">
        <v>70</v>
      </c>
      <c r="C558" s="174">
        <v>83</v>
      </c>
    </row>
    <row r="559" spans="1:3" ht="12" customHeight="1">
      <c r="A559" s="172">
        <v>40378</v>
      </c>
      <c r="B559" s="174" t="s">
        <v>176</v>
      </c>
      <c r="C559" s="174">
        <v>120</v>
      </c>
    </row>
    <row r="560" spans="1:3" ht="12" customHeight="1">
      <c r="A560" s="172">
        <v>40378</v>
      </c>
      <c r="B560" s="174" t="s">
        <v>28</v>
      </c>
      <c r="C560" s="174">
        <v>120</v>
      </c>
    </row>
    <row r="561" spans="1:3" ht="12" customHeight="1">
      <c r="A561" s="172">
        <v>40402</v>
      </c>
      <c r="B561" s="174" t="s">
        <v>84</v>
      </c>
      <c r="C561" s="174">
        <v>120</v>
      </c>
    </row>
    <row r="562" spans="1:3" ht="12" customHeight="1">
      <c r="A562" s="172">
        <v>40414</v>
      </c>
      <c r="B562" s="174" t="s">
        <v>14</v>
      </c>
      <c r="C562" s="174">
        <v>118</v>
      </c>
    </row>
    <row r="563" spans="1:3" ht="12" customHeight="1">
      <c r="A563" s="172">
        <v>40420</v>
      </c>
      <c r="B563" s="174" t="s">
        <v>47</v>
      </c>
      <c r="C563" s="174">
        <v>131</v>
      </c>
    </row>
    <row r="564" spans="1:3" ht="12" customHeight="1">
      <c r="A564" s="172">
        <v>40421</v>
      </c>
      <c r="B564" s="174" t="s">
        <v>144</v>
      </c>
      <c r="C564" s="174">
        <v>120</v>
      </c>
    </row>
    <row r="565" spans="1:3" ht="12" customHeight="1">
      <c r="A565" s="172">
        <v>40421</v>
      </c>
      <c r="B565" s="174" t="s">
        <v>19</v>
      </c>
      <c r="C565" s="174">
        <v>120</v>
      </c>
    </row>
    <row r="566" spans="1:3" ht="12" customHeight="1">
      <c r="A566" s="172">
        <v>40421</v>
      </c>
      <c r="B566" s="174" t="s">
        <v>53</v>
      </c>
      <c r="C566" s="174">
        <v>85</v>
      </c>
    </row>
    <row r="567" spans="1:3" ht="12" customHeight="1">
      <c r="A567" s="172">
        <v>40421</v>
      </c>
      <c r="B567" s="174" t="s">
        <v>48</v>
      </c>
      <c r="C567" s="174">
        <v>83</v>
      </c>
    </row>
    <row r="568" spans="1:3" ht="12" customHeight="1">
      <c r="A568" s="172">
        <v>40421</v>
      </c>
      <c r="B568" s="174" t="s">
        <v>36</v>
      </c>
      <c r="C568" s="174">
        <v>120</v>
      </c>
    </row>
    <row r="569" spans="1:3" ht="12" customHeight="1">
      <c r="A569" s="172">
        <v>40421</v>
      </c>
      <c r="B569" s="174" t="s">
        <v>77</v>
      </c>
      <c r="C569" s="174">
        <v>120</v>
      </c>
    </row>
    <row r="570" spans="1:3" ht="12" customHeight="1">
      <c r="A570" s="172">
        <v>40421</v>
      </c>
      <c r="B570" s="174" t="s">
        <v>139</v>
      </c>
      <c r="C570" s="174">
        <v>83</v>
      </c>
    </row>
    <row r="571" spans="1:3" ht="12" customHeight="1">
      <c r="A571" s="172">
        <v>40421</v>
      </c>
      <c r="B571" s="174" t="s">
        <v>67</v>
      </c>
      <c r="C571" s="174">
        <v>260</v>
      </c>
    </row>
    <row r="572" spans="1:3" ht="12" customHeight="1">
      <c r="A572" s="172">
        <v>40421</v>
      </c>
      <c r="B572" s="174" t="s">
        <v>69</v>
      </c>
      <c r="C572" s="174">
        <v>120</v>
      </c>
    </row>
    <row r="573" spans="1:3" ht="12" customHeight="1">
      <c r="A573" s="172">
        <v>40422</v>
      </c>
      <c r="B573" s="174" t="s">
        <v>151</v>
      </c>
      <c r="C573" s="174">
        <v>120</v>
      </c>
    </row>
    <row r="574" spans="1:3" ht="12" customHeight="1">
      <c r="A574" s="172">
        <v>40422</v>
      </c>
      <c r="B574" s="174" t="s">
        <v>56</v>
      </c>
      <c r="C574" s="174">
        <v>120</v>
      </c>
    </row>
    <row r="575" spans="1:3" ht="12" customHeight="1">
      <c r="A575" s="172">
        <v>40422</v>
      </c>
      <c r="B575" s="174" t="s">
        <v>189</v>
      </c>
      <c r="C575" s="174">
        <v>240</v>
      </c>
    </row>
    <row r="576" spans="1:3" ht="12" customHeight="1">
      <c r="A576" s="172">
        <v>40422</v>
      </c>
      <c r="B576" s="174" t="s">
        <v>182</v>
      </c>
      <c r="C576" s="174">
        <v>120</v>
      </c>
    </row>
    <row r="577" spans="1:3" ht="12" customHeight="1">
      <c r="A577" s="172">
        <v>40422</v>
      </c>
      <c r="B577" s="174" t="s">
        <v>21</v>
      </c>
      <c r="C577" s="174">
        <v>120</v>
      </c>
    </row>
    <row r="578" spans="1:3" ht="12" customHeight="1">
      <c r="A578" s="172">
        <v>40422</v>
      </c>
      <c r="B578" s="174" t="s">
        <v>93</v>
      </c>
      <c r="C578" s="174">
        <v>120</v>
      </c>
    </row>
    <row r="579" spans="1:3" ht="12" customHeight="1">
      <c r="A579" s="172">
        <v>40422</v>
      </c>
      <c r="B579" s="174" t="s">
        <v>163</v>
      </c>
      <c r="C579" s="174">
        <v>120</v>
      </c>
    </row>
    <row r="580" spans="1:3" ht="12" customHeight="1">
      <c r="A580" s="172">
        <v>40423</v>
      </c>
      <c r="B580" s="174" t="s">
        <v>63</v>
      </c>
      <c r="C580" s="174">
        <v>120</v>
      </c>
    </row>
    <row r="581" spans="1:3" ht="12" customHeight="1">
      <c r="A581" s="172">
        <v>40428</v>
      </c>
      <c r="B581" s="174" t="s">
        <v>4</v>
      </c>
      <c r="C581" s="174">
        <v>83</v>
      </c>
    </row>
    <row r="582" spans="1:3" ht="12" customHeight="1">
      <c r="A582" s="172">
        <v>40428</v>
      </c>
      <c r="B582" s="174" t="s">
        <v>20</v>
      </c>
      <c r="C582" s="174">
        <v>20</v>
      </c>
    </row>
    <row r="583" spans="1:3" ht="12" customHeight="1">
      <c r="A583" s="172">
        <v>40434</v>
      </c>
      <c r="B583" s="174" t="s">
        <v>210</v>
      </c>
      <c r="C583" s="174">
        <v>120</v>
      </c>
    </row>
    <row r="584" spans="1:3" ht="12" customHeight="1">
      <c r="A584" s="172">
        <v>40437</v>
      </c>
      <c r="B584" s="174" t="s">
        <v>4</v>
      </c>
      <c r="C584" s="174">
        <v>-83</v>
      </c>
    </row>
    <row r="585" spans="1:3" ht="12" customHeight="1">
      <c r="A585" s="172">
        <v>40445</v>
      </c>
      <c r="B585" s="174" t="s">
        <v>211</v>
      </c>
      <c r="C585" s="174">
        <v>120</v>
      </c>
    </row>
    <row r="586" spans="1:3" ht="12" customHeight="1">
      <c r="A586" s="172">
        <v>40464</v>
      </c>
      <c r="B586" s="177" t="s">
        <v>212</v>
      </c>
      <c r="C586" s="174">
        <v>120</v>
      </c>
    </row>
    <row r="587" spans="1:3" ht="12" customHeight="1">
      <c r="A587" s="172">
        <v>40465</v>
      </c>
      <c r="B587" s="177" t="s">
        <v>213</v>
      </c>
      <c r="C587" s="174">
        <v>120</v>
      </c>
    </row>
    <row r="588" spans="1:3" ht="12" customHeight="1">
      <c r="A588" s="172">
        <v>40478</v>
      </c>
      <c r="B588" s="177" t="s">
        <v>20</v>
      </c>
      <c r="C588" s="174">
        <v>20</v>
      </c>
    </row>
    <row r="589" spans="1:3" ht="12" customHeight="1">
      <c r="A589" s="172">
        <v>40484</v>
      </c>
      <c r="B589" s="174" t="s">
        <v>4</v>
      </c>
      <c r="C589" s="174">
        <v>120</v>
      </c>
    </row>
    <row r="590" spans="1:3" ht="12" customHeight="1">
      <c r="A590" s="172">
        <v>40492</v>
      </c>
      <c r="B590" s="174" t="s">
        <v>214</v>
      </c>
      <c r="C590" s="174">
        <v>120</v>
      </c>
    </row>
    <row r="591" spans="1:3" ht="12" customHeight="1">
      <c r="A591" s="172">
        <v>40505</v>
      </c>
      <c r="B591" s="174" t="s">
        <v>20</v>
      </c>
      <c r="C591" s="174">
        <v>20</v>
      </c>
    </row>
    <row r="592" spans="1:3" ht="12" customHeight="1">
      <c r="A592" s="172">
        <v>40513</v>
      </c>
      <c r="B592" s="174" t="s">
        <v>217</v>
      </c>
      <c r="C592" s="174">
        <v>120</v>
      </c>
    </row>
    <row r="593" spans="1:3" ht="12" customHeight="1">
      <c r="A593" s="172">
        <v>40546</v>
      </c>
      <c r="B593" s="174" t="s">
        <v>259</v>
      </c>
      <c r="C593" s="174">
        <v>120</v>
      </c>
    </row>
    <row r="594" spans="1:3" ht="12" customHeight="1">
      <c r="A594" s="172">
        <v>40553</v>
      </c>
      <c r="B594" s="174" t="s">
        <v>260</v>
      </c>
      <c r="C594" s="174">
        <v>120</v>
      </c>
    </row>
    <row r="595" spans="1:3" ht="12" customHeight="1">
      <c r="A595" s="172">
        <v>40555</v>
      </c>
      <c r="B595" s="174" t="s">
        <v>74</v>
      </c>
      <c r="C595" s="174">
        <v>83</v>
      </c>
    </row>
    <row r="596" spans="1:3" ht="12" customHeight="1">
      <c r="A596" s="172">
        <v>40567</v>
      </c>
      <c r="B596" s="174" t="s">
        <v>54</v>
      </c>
      <c r="C596" s="174">
        <v>83</v>
      </c>
    </row>
    <row r="597" spans="1:3" ht="12" customHeight="1">
      <c r="A597" s="172">
        <v>40578</v>
      </c>
      <c r="B597" s="174" t="s">
        <v>267</v>
      </c>
      <c r="C597" s="174">
        <v>120</v>
      </c>
    </row>
    <row r="598" spans="1:3" ht="12" customHeight="1">
      <c r="A598" s="172">
        <v>40581</v>
      </c>
      <c r="B598" s="174" t="s">
        <v>35</v>
      </c>
      <c r="C598" s="174">
        <v>40</v>
      </c>
    </row>
    <row r="599" spans="1:3" ht="12" customHeight="1">
      <c r="A599" s="172">
        <v>40582</v>
      </c>
      <c r="B599" s="174" t="s">
        <v>268</v>
      </c>
      <c r="C599" s="174">
        <v>120</v>
      </c>
    </row>
    <row r="600" spans="1:3" ht="12" customHeight="1">
      <c r="A600" s="172">
        <v>40588</v>
      </c>
      <c r="B600" s="174" t="s">
        <v>269</v>
      </c>
      <c r="C600" s="174">
        <v>120</v>
      </c>
    </row>
    <row r="601" spans="1:3" ht="12" customHeight="1">
      <c r="A601" s="172">
        <v>40589</v>
      </c>
      <c r="B601" s="174" t="s">
        <v>270</v>
      </c>
      <c r="C601" s="174">
        <v>120</v>
      </c>
    </row>
    <row r="602" spans="1:3" ht="12" customHeight="1">
      <c r="A602" s="172">
        <v>40590</v>
      </c>
      <c r="B602" s="174" t="s">
        <v>16</v>
      </c>
      <c r="C602" s="174">
        <v>83</v>
      </c>
    </row>
    <row r="603" spans="1:3" ht="12" customHeight="1">
      <c r="A603" s="172">
        <v>40590</v>
      </c>
      <c r="B603" s="174" t="s">
        <v>26</v>
      </c>
      <c r="C603" s="174">
        <v>61</v>
      </c>
    </row>
    <row r="604" spans="1:3" ht="12" customHeight="1">
      <c r="A604" s="172">
        <v>40590</v>
      </c>
      <c r="B604" s="174" t="s">
        <v>195</v>
      </c>
      <c r="C604" s="174">
        <v>120</v>
      </c>
    </row>
    <row r="605" spans="1:3" ht="12" customHeight="1">
      <c r="A605" s="172">
        <v>40592</v>
      </c>
      <c r="B605" s="174" t="s">
        <v>168</v>
      </c>
      <c r="C605" s="174">
        <v>120</v>
      </c>
    </row>
    <row r="606" spans="1:3" ht="12" customHeight="1">
      <c r="A606" s="172">
        <v>40595</v>
      </c>
      <c r="B606" s="174" t="s">
        <v>5</v>
      </c>
      <c r="C606" s="174">
        <v>120</v>
      </c>
    </row>
    <row r="607" spans="1:3" ht="12" customHeight="1">
      <c r="A607" s="172">
        <v>40595</v>
      </c>
      <c r="B607" s="174" t="s">
        <v>43</v>
      </c>
      <c r="C607" s="174">
        <v>83</v>
      </c>
    </row>
    <row r="608" spans="1:3" ht="12" customHeight="1">
      <c r="A608" s="172">
        <v>40599</v>
      </c>
      <c r="B608" s="174" t="s">
        <v>76</v>
      </c>
      <c r="C608" s="174">
        <v>83</v>
      </c>
    </row>
    <row r="609" spans="1:3" ht="12" customHeight="1">
      <c r="A609" s="172">
        <v>40599</v>
      </c>
      <c r="B609" s="174" t="s">
        <v>73</v>
      </c>
      <c r="C609" s="174">
        <v>83</v>
      </c>
    </row>
    <row r="610" spans="1:3" ht="12" customHeight="1">
      <c r="A610" s="172">
        <v>40609</v>
      </c>
      <c r="B610" s="174" t="s">
        <v>99</v>
      </c>
      <c r="C610" s="174">
        <v>85</v>
      </c>
    </row>
    <row r="611" spans="1:3" ht="12" customHeight="1">
      <c r="A611" s="172">
        <v>40623</v>
      </c>
      <c r="B611" s="174" t="s">
        <v>40</v>
      </c>
      <c r="C611" s="174">
        <v>83</v>
      </c>
    </row>
    <row r="612" spans="1:3" ht="12" customHeight="1">
      <c r="A612" s="172">
        <v>40623</v>
      </c>
      <c r="B612" s="174" t="s">
        <v>35</v>
      </c>
      <c r="C612" s="174">
        <v>40</v>
      </c>
    </row>
    <row r="613" spans="1:3" ht="12" customHeight="1">
      <c r="A613" s="172">
        <v>40624</v>
      </c>
      <c r="B613" s="174" t="s">
        <v>136</v>
      </c>
      <c r="C613" s="174">
        <v>120</v>
      </c>
    </row>
    <row r="614" spans="1:3" ht="12" customHeight="1">
      <c r="A614" s="172">
        <v>40625</v>
      </c>
      <c r="B614" s="174" t="s">
        <v>94</v>
      </c>
      <c r="C614" s="174">
        <v>83</v>
      </c>
    </row>
    <row r="615" spans="1:3" ht="12" customHeight="1">
      <c r="A615" s="172">
        <v>40630</v>
      </c>
      <c r="B615" s="174" t="s">
        <v>145</v>
      </c>
      <c r="C615" s="174">
        <v>83</v>
      </c>
    </row>
    <row r="616" spans="1:3" s="67" customFormat="1" ht="13.5">
      <c r="A616" s="172">
        <v>40631</v>
      </c>
      <c r="B616" s="174" t="s">
        <v>68</v>
      </c>
      <c r="C616" s="174">
        <v>83</v>
      </c>
    </row>
    <row r="617" spans="1:3" ht="12" customHeight="1">
      <c r="A617" s="172">
        <v>40631</v>
      </c>
      <c r="B617" s="174" t="s">
        <v>57</v>
      </c>
      <c r="C617" s="174">
        <v>83</v>
      </c>
    </row>
    <row r="618" spans="1:3" ht="12" customHeight="1">
      <c r="A618" s="172">
        <v>40631</v>
      </c>
      <c r="B618" s="174" t="s">
        <v>199</v>
      </c>
      <c r="C618" s="174">
        <v>120</v>
      </c>
    </row>
    <row r="619" spans="1:3" ht="12" customHeight="1">
      <c r="A619" s="172">
        <v>40632</v>
      </c>
      <c r="B619" s="174" t="s">
        <v>27</v>
      </c>
      <c r="C619" s="174">
        <v>46</v>
      </c>
    </row>
    <row r="620" spans="1:3" ht="12" customHeight="1">
      <c r="A620" s="172">
        <v>40632</v>
      </c>
      <c r="B620" s="174" t="s">
        <v>37</v>
      </c>
      <c r="C620" s="174">
        <v>120</v>
      </c>
    </row>
    <row r="621" spans="1:3" ht="12" customHeight="1">
      <c r="A621" s="172">
        <v>40632</v>
      </c>
      <c r="B621" s="174" t="s">
        <v>141</v>
      </c>
      <c r="C621" s="174">
        <v>60</v>
      </c>
    </row>
    <row r="622" spans="1:3" ht="12" customHeight="1">
      <c r="A622" s="172">
        <v>40632</v>
      </c>
      <c r="B622" s="174" t="s">
        <v>3</v>
      </c>
      <c r="C622" s="174">
        <v>83</v>
      </c>
    </row>
    <row r="623" spans="1:3" ht="12" customHeight="1">
      <c r="A623" s="172">
        <v>40632</v>
      </c>
      <c r="B623" s="174" t="s">
        <v>62</v>
      </c>
      <c r="C623" s="174">
        <v>120</v>
      </c>
    </row>
    <row r="624" spans="1:3" ht="12" customHeight="1">
      <c r="A624" s="172">
        <v>40637</v>
      </c>
      <c r="B624" s="174" t="s">
        <v>17</v>
      </c>
      <c r="C624" s="174">
        <v>83</v>
      </c>
    </row>
    <row r="625" spans="1:3" ht="12" customHeight="1">
      <c r="A625" s="172">
        <v>40637</v>
      </c>
      <c r="B625" s="174" t="s">
        <v>44</v>
      </c>
      <c r="C625" s="174">
        <v>100</v>
      </c>
    </row>
    <row r="626" spans="1:3" ht="12" customHeight="1">
      <c r="A626" s="172">
        <v>40637</v>
      </c>
      <c r="B626" s="174" t="s">
        <v>96</v>
      </c>
      <c r="C626" s="174">
        <v>120</v>
      </c>
    </row>
    <row r="627" spans="1:3" ht="12" customHeight="1">
      <c r="A627" s="172">
        <v>40637</v>
      </c>
      <c r="B627" s="174" t="s">
        <v>24</v>
      </c>
      <c r="C627" s="174">
        <v>100</v>
      </c>
    </row>
    <row r="628" spans="1:3" ht="12" customHeight="1">
      <c r="A628" s="172">
        <v>40638</v>
      </c>
      <c r="B628" s="174" t="s">
        <v>39</v>
      </c>
      <c r="C628" s="174">
        <v>120</v>
      </c>
    </row>
    <row r="629" spans="1:3" ht="12" customHeight="1">
      <c r="A629" s="172">
        <v>40638</v>
      </c>
      <c r="B629" s="174" t="s">
        <v>82</v>
      </c>
      <c r="C629" s="174">
        <v>120</v>
      </c>
    </row>
    <row r="630" spans="1:3" ht="12" customHeight="1">
      <c r="A630" s="172">
        <v>40638</v>
      </c>
      <c r="B630" s="174" t="s">
        <v>66</v>
      </c>
      <c r="C630" s="174">
        <v>120</v>
      </c>
    </row>
    <row r="631" spans="1:3" ht="12" customHeight="1">
      <c r="A631" s="172">
        <v>40638</v>
      </c>
      <c r="B631" s="174" t="s">
        <v>132</v>
      </c>
      <c r="C631" s="174">
        <v>120</v>
      </c>
    </row>
    <row r="632" spans="1:3" ht="12" customHeight="1">
      <c r="A632" s="172">
        <v>40638</v>
      </c>
      <c r="B632" s="174" t="s">
        <v>15</v>
      </c>
      <c r="C632" s="174">
        <v>120</v>
      </c>
    </row>
    <row r="633" spans="1:3" ht="12" customHeight="1">
      <c r="A633" s="172">
        <v>40639</v>
      </c>
      <c r="B633" s="174" t="s">
        <v>45</v>
      </c>
      <c r="C633" s="174">
        <v>120</v>
      </c>
    </row>
    <row r="634" spans="1:3" ht="12" customHeight="1">
      <c r="A634" s="172">
        <v>40639</v>
      </c>
      <c r="B634" s="174" t="s">
        <v>217</v>
      </c>
      <c r="C634" s="174">
        <v>120</v>
      </c>
    </row>
    <row r="635" spans="1:3" ht="12" customHeight="1">
      <c r="A635" s="172">
        <v>40639</v>
      </c>
      <c r="B635" s="174" t="s">
        <v>213</v>
      </c>
      <c r="C635" s="174">
        <v>120</v>
      </c>
    </row>
    <row r="636" spans="1:3" ht="12" customHeight="1">
      <c r="A636" s="172">
        <v>40639</v>
      </c>
      <c r="B636" s="174" t="s">
        <v>85</v>
      </c>
      <c r="C636" s="174">
        <v>120</v>
      </c>
    </row>
    <row r="637" spans="1:3" ht="12" customHeight="1">
      <c r="A637" s="172">
        <v>40640</v>
      </c>
      <c r="B637" s="174" t="s">
        <v>23</v>
      </c>
      <c r="C637" s="174">
        <v>120</v>
      </c>
    </row>
    <row r="638" spans="1:3" ht="12" customHeight="1">
      <c r="A638" s="172">
        <v>40641</v>
      </c>
      <c r="B638" s="174" t="s">
        <v>10</v>
      </c>
      <c r="C638" s="174">
        <v>120</v>
      </c>
    </row>
    <row r="639" spans="1:3" ht="12" customHeight="1">
      <c r="A639" s="172">
        <v>40641</v>
      </c>
      <c r="B639" s="174" t="s">
        <v>59</v>
      </c>
      <c r="C639" s="174">
        <v>120</v>
      </c>
    </row>
    <row r="640" spans="1:3" ht="12" customHeight="1">
      <c r="A640" s="172">
        <v>40641</v>
      </c>
      <c r="B640" s="174" t="s">
        <v>59</v>
      </c>
      <c r="C640" s="174">
        <v>120</v>
      </c>
    </row>
    <row r="641" spans="1:3" ht="12" customHeight="1">
      <c r="A641" s="172">
        <v>40644</v>
      </c>
      <c r="B641" s="174" t="s">
        <v>167</v>
      </c>
      <c r="C641" s="174">
        <v>120</v>
      </c>
    </row>
    <row r="642" spans="1:3" ht="12" customHeight="1">
      <c r="A642" s="172">
        <v>40644</v>
      </c>
      <c r="B642" s="174" t="s">
        <v>35</v>
      </c>
      <c r="C642" s="174">
        <v>40</v>
      </c>
    </row>
    <row r="643" spans="1:3" ht="12" customHeight="1">
      <c r="A643" s="172">
        <v>40644</v>
      </c>
      <c r="B643" s="174" t="s">
        <v>31</v>
      </c>
      <c r="C643" s="174">
        <v>120</v>
      </c>
    </row>
    <row r="644" spans="1:3" ht="12" customHeight="1">
      <c r="A644" s="172">
        <v>40651</v>
      </c>
      <c r="B644" s="174" t="s">
        <v>64</v>
      </c>
      <c r="C644" s="174">
        <v>120</v>
      </c>
    </row>
    <row r="645" spans="1:3" ht="12" customHeight="1">
      <c r="A645" s="172">
        <v>40651</v>
      </c>
      <c r="B645" s="174" t="s">
        <v>297</v>
      </c>
      <c r="C645" s="174">
        <v>120</v>
      </c>
    </row>
    <row r="646" spans="1:3" ht="12" customHeight="1">
      <c r="A646" s="172">
        <v>40651</v>
      </c>
      <c r="B646" s="174" t="s">
        <v>189</v>
      </c>
      <c r="C646" s="174">
        <v>120</v>
      </c>
    </row>
    <row r="647" spans="1:3" ht="12" customHeight="1">
      <c r="A647" s="172">
        <v>40652</v>
      </c>
      <c r="B647" s="174" t="s">
        <v>210</v>
      </c>
      <c r="C647" s="174">
        <v>120</v>
      </c>
    </row>
    <row r="648" spans="1:3" ht="12" customHeight="1">
      <c r="A648" s="172">
        <v>40654</v>
      </c>
      <c r="B648" s="174" t="s">
        <v>173</v>
      </c>
      <c r="C648" s="174">
        <v>120</v>
      </c>
    </row>
    <row r="649" spans="1:3" ht="12" customHeight="1">
      <c r="A649" s="172">
        <v>40654</v>
      </c>
      <c r="B649" s="174" t="s">
        <v>141</v>
      </c>
      <c r="C649" s="174">
        <v>60</v>
      </c>
    </row>
    <row r="650" spans="1:3" ht="12" customHeight="1">
      <c r="A650" s="172">
        <v>40654</v>
      </c>
      <c r="B650" s="174" t="s">
        <v>214</v>
      </c>
      <c r="C650" s="174">
        <v>120</v>
      </c>
    </row>
    <row r="651" spans="1:3" ht="12" customHeight="1">
      <c r="A651" s="172">
        <v>40654</v>
      </c>
      <c r="B651" s="174" t="s">
        <v>143</v>
      </c>
      <c r="C651" s="174">
        <v>120</v>
      </c>
    </row>
    <row r="652" spans="1:3" ht="12" customHeight="1">
      <c r="A652" s="172">
        <v>40655</v>
      </c>
      <c r="B652" s="174" t="s">
        <v>89</v>
      </c>
      <c r="C652" s="174">
        <v>120</v>
      </c>
    </row>
    <row r="653" spans="1:3" ht="12" customHeight="1">
      <c r="A653" s="172">
        <v>40655</v>
      </c>
      <c r="B653" s="174" t="s">
        <v>2</v>
      </c>
      <c r="C653" s="174">
        <v>120</v>
      </c>
    </row>
    <row r="654" spans="1:3" ht="12" customHeight="1">
      <c r="A654" s="172">
        <v>40659</v>
      </c>
      <c r="B654" s="174" t="s">
        <v>11</v>
      </c>
      <c r="C654" s="174">
        <v>83</v>
      </c>
    </row>
    <row r="655" spans="1:3" ht="12" customHeight="1">
      <c r="A655" s="172">
        <v>40661</v>
      </c>
      <c r="B655" s="174" t="s">
        <v>215</v>
      </c>
      <c r="C655" s="174">
        <v>83</v>
      </c>
    </row>
    <row r="656" spans="1:3" ht="12" customHeight="1">
      <c r="A656" s="172">
        <v>40662</v>
      </c>
      <c r="B656" s="174" t="s">
        <v>179</v>
      </c>
      <c r="C656" s="174">
        <v>120</v>
      </c>
    </row>
    <row r="657" spans="1:3" ht="12" customHeight="1">
      <c r="A657" s="172">
        <v>40662</v>
      </c>
      <c r="B657" s="174" t="s">
        <v>180</v>
      </c>
      <c r="C657" s="174">
        <v>120</v>
      </c>
    </row>
    <row r="658" spans="1:3" ht="12" customHeight="1">
      <c r="A658" s="172">
        <v>40662</v>
      </c>
      <c r="B658" s="174" t="s">
        <v>181</v>
      </c>
      <c r="C658" s="174">
        <v>120</v>
      </c>
    </row>
    <row r="659" spans="1:3" ht="12" customHeight="1">
      <c r="A659" s="172">
        <v>40665</v>
      </c>
      <c r="B659" s="174" t="s">
        <v>208</v>
      </c>
      <c r="C659" s="174">
        <v>120</v>
      </c>
    </row>
    <row r="660" spans="1:3" ht="12" customHeight="1">
      <c r="A660" s="172">
        <v>40665</v>
      </c>
      <c r="B660" s="174" t="s">
        <v>203</v>
      </c>
      <c r="C660" s="174">
        <v>120</v>
      </c>
    </row>
    <row r="661" spans="1:3" ht="12" customHeight="1">
      <c r="A661" s="172">
        <v>40665</v>
      </c>
      <c r="B661" s="174" t="s">
        <v>187</v>
      </c>
      <c r="C661" s="174">
        <v>138</v>
      </c>
    </row>
    <row r="662" spans="1:3" ht="12" customHeight="1">
      <c r="A662" s="172">
        <v>40665</v>
      </c>
      <c r="B662" s="174" t="s">
        <v>149</v>
      </c>
      <c r="C662" s="174">
        <v>83</v>
      </c>
    </row>
    <row r="663" spans="1:3" ht="12" customHeight="1">
      <c r="A663" s="172">
        <v>40667</v>
      </c>
      <c r="B663" s="174" t="s">
        <v>6</v>
      </c>
      <c r="C663" s="174">
        <v>83</v>
      </c>
    </row>
    <row r="664" spans="1:3" ht="12" customHeight="1">
      <c r="A664" s="172">
        <v>40667</v>
      </c>
      <c r="B664" s="174" t="s">
        <v>18</v>
      </c>
      <c r="C664" s="174">
        <v>120</v>
      </c>
    </row>
    <row r="665" spans="1:3" ht="12" customHeight="1">
      <c r="A665" s="172">
        <v>40667</v>
      </c>
      <c r="B665" s="174" t="s">
        <v>212</v>
      </c>
      <c r="C665" s="174">
        <v>120</v>
      </c>
    </row>
    <row r="666" spans="1:3" ht="12" customHeight="1">
      <c r="A666" s="172">
        <v>40668</v>
      </c>
      <c r="B666" s="174" t="s">
        <v>22</v>
      </c>
      <c r="C666" s="174">
        <v>120</v>
      </c>
    </row>
    <row r="667" spans="1:3" ht="12" customHeight="1">
      <c r="A667" s="172">
        <v>40668</v>
      </c>
      <c r="B667" s="174" t="s">
        <v>211</v>
      </c>
      <c r="C667" s="174">
        <v>83</v>
      </c>
    </row>
    <row r="668" spans="1:3" ht="12" customHeight="1">
      <c r="A668" s="172">
        <v>40668</v>
      </c>
      <c r="B668" s="174" t="s">
        <v>72</v>
      </c>
      <c r="C668" s="174">
        <v>120</v>
      </c>
    </row>
    <row r="669" spans="1:3" ht="12" customHeight="1">
      <c r="A669" s="172">
        <v>40669</v>
      </c>
      <c r="B669" s="174" t="s">
        <v>152</v>
      </c>
      <c r="C669" s="174">
        <v>120</v>
      </c>
    </row>
    <row r="670" spans="1:3" ht="12" customHeight="1">
      <c r="A670" s="172">
        <v>40669</v>
      </c>
      <c r="B670" s="174" t="s">
        <v>9</v>
      </c>
      <c r="C670" s="174">
        <v>85</v>
      </c>
    </row>
    <row r="671" spans="1:3" ht="12" customHeight="1">
      <c r="A671" s="172">
        <v>40669</v>
      </c>
      <c r="B671" s="174" t="s">
        <v>51</v>
      </c>
      <c r="C671" s="174">
        <v>120</v>
      </c>
    </row>
    <row r="672" spans="1:3" ht="12" customHeight="1">
      <c r="A672" s="172">
        <v>40669</v>
      </c>
      <c r="B672" s="174" t="s">
        <v>59</v>
      </c>
      <c r="C672" s="174">
        <v>-120</v>
      </c>
    </row>
    <row r="673" spans="1:3" ht="12" customHeight="1">
      <c r="A673" s="172">
        <v>40669</v>
      </c>
      <c r="B673" s="174" t="s">
        <v>72</v>
      </c>
      <c r="C673" s="174">
        <v>-131</v>
      </c>
    </row>
    <row r="674" spans="1:3" ht="12" customHeight="1">
      <c r="A674" s="172">
        <v>40669</v>
      </c>
      <c r="B674" s="174" t="s">
        <v>169</v>
      </c>
      <c r="C674" s="174">
        <v>120</v>
      </c>
    </row>
    <row r="675" spans="1:3" ht="12" customHeight="1">
      <c r="A675" s="172">
        <v>40674</v>
      </c>
      <c r="B675" s="174" t="s">
        <v>200</v>
      </c>
      <c r="C675" s="174">
        <v>120</v>
      </c>
    </row>
    <row r="676" spans="1:3" ht="12" customHeight="1">
      <c r="A676" s="172">
        <v>40682</v>
      </c>
      <c r="B676" s="174" t="s">
        <v>171</v>
      </c>
      <c r="C676" s="174">
        <v>61</v>
      </c>
    </row>
    <row r="677" spans="1:3" ht="12" customHeight="1">
      <c r="A677" s="172">
        <v>40687</v>
      </c>
      <c r="B677" s="174" t="s">
        <v>4</v>
      </c>
      <c r="C677" s="174">
        <v>120</v>
      </c>
    </row>
    <row r="678" spans="1:3" ht="12" customHeight="1">
      <c r="A678" s="172">
        <v>40696</v>
      </c>
      <c r="B678" s="174" t="s">
        <v>44</v>
      </c>
      <c r="C678" s="174">
        <v>20</v>
      </c>
    </row>
    <row r="679" spans="1:3" ht="12" customHeight="1">
      <c r="A679" s="172">
        <v>40700</v>
      </c>
      <c r="B679" s="174" t="s">
        <v>79</v>
      </c>
      <c r="C679" s="174">
        <v>83</v>
      </c>
    </row>
    <row r="680" spans="1:3" ht="12" customHeight="1">
      <c r="A680" s="172">
        <v>40700</v>
      </c>
      <c r="B680" s="174" t="s">
        <v>102</v>
      </c>
      <c r="C680" s="174">
        <v>120</v>
      </c>
    </row>
    <row r="681" spans="1:3" ht="12" customHeight="1">
      <c r="A681" s="172">
        <v>40700</v>
      </c>
      <c r="B681" s="174" t="s">
        <v>49</v>
      </c>
      <c r="C681" s="174">
        <v>120</v>
      </c>
    </row>
    <row r="682" spans="1:3" ht="12" customHeight="1">
      <c r="A682" s="172">
        <v>40700</v>
      </c>
      <c r="B682" s="174" t="s">
        <v>58</v>
      </c>
      <c r="C682" s="174">
        <v>120</v>
      </c>
    </row>
    <row r="683" spans="1:3" ht="12" customHeight="1">
      <c r="A683" s="172">
        <v>40700</v>
      </c>
      <c r="B683" s="174" t="s">
        <v>112</v>
      </c>
      <c r="C683" s="174">
        <v>120</v>
      </c>
    </row>
    <row r="684" spans="1:3" ht="12" customHeight="1">
      <c r="A684" s="172">
        <v>40700</v>
      </c>
      <c r="B684" s="174" t="s">
        <v>61</v>
      </c>
      <c r="C684" s="174">
        <v>120</v>
      </c>
    </row>
    <row r="685" spans="1:3" ht="12" customHeight="1">
      <c r="A685" s="172">
        <v>40702</v>
      </c>
      <c r="B685" s="174" t="s">
        <v>12</v>
      </c>
      <c r="C685" s="174">
        <v>83</v>
      </c>
    </row>
    <row r="686" spans="1:3" ht="12" customHeight="1">
      <c r="A686" s="172">
        <v>40704</v>
      </c>
      <c r="B686" s="174" t="s">
        <v>33</v>
      </c>
      <c r="C686" s="174">
        <v>83</v>
      </c>
    </row>
    <row r="687" spans="1:3" ht="12" customHeight="1">
      <c r="A687" s="172">
        <v>40709</v>
      </c>
      <c r="B687" s="174" t="s">
        <v>69</v>
      </c>
      <c r="C687" s="174">
        <v>120</v>
      </c>
    </row>
    <row r="688" spans="1:3" ht="12" customHeight="1">
      <c r="A688" s="172">
        <v>40709</v>
      </c>
      <c r="B688" s="174" t="s">
        <v>312</v>
      </c>
      <c r="C688" s="174">
        <v>120</v>
      </c>
    </row>
    <row r="689" spans="1:3" ht="12" customHeight="1">
      <c r="A689" s="172">
        <v>40710</v>
      </c>
      <c r="B689" s="174" t="s">
        <v>48</v>
      </c>
      <c r="C689" s="174">
        <v>83</v>
      </c>
    </row>
    <row r="690" spans="1:3" ht="12" customHeight="1">
      <c r="A690" s="172">
        <v>40710</v>
      </c>
      <c r="B690" s="174" t="s">
        <v>182</v>
      </c>
      <c r="C690" s="174">
        <v>120</v>
      </c>
    </row>
    <row r="691" spans="1:3" ht="12" customHeight="1">
      <c r="A691" s="172">
        <v>40710</v>
      </c>
      <c r="B691" s="174" t="s">
        <v>8</v>
      </c>
      <c r="C691" s="174">
        <v>83</v>
      </c>
    </row>
    <row r="692" spans="1:3" ht="12" customHeight="1">
      <c r="A692" s="172">
        <v>40718</v>
      </c>
      <c r="B692" s="174" t="s">
        <v>102</v>
      </c>
      <c r="C692" s="174">
        <v>120</v>
      </c>
    </row>
    <row r="693" spans="1:3" ht="12" customHeight="1">
      <c r="A693" s="172">
        <v>40725</v>
      </c>
      <c r="B693" s="174" t="s">
        <v>28</v>
      </c>
      <c r="C693" s="174">
        <v>60</v>
      </c>
    </row>
    <row r="694" spans="1:3" ht="12" customHeight="1">
      <c r="A694" s="172">
        <v>40735</v>
      </c>
      <c r="B694" s="174" t="s">
        <v>34</v>
      </c>
      <c r="C694" s="174">
        <v>120</v>
      </c>
    </row>
    <row r="695" spans="1:3" ht="12" customHeight="1">
      <c r="A695" s="172">
        <v>40739</v>
      </c>
      <c r="B695" s="174" t="s">
        <v>166</v>
      </c>
      <c r="C695" s="174">
        <v>120</v>
      </c>
    </row>
    <row r="696" spans="1:3" ht="12" customHeight="1">
      <c r="A696" s="172">
        <v>40742</v>
      </c>
      <c r="B696" s="174" t="s">
        <v>70</v>
      </c>
      <c r="C696" s="174">
        <v>83</v>
      </c>
    </row>
    <row r="697" spans="1:3" ht="12" customHeight="1">
      <c r="A697" s="172">
        <v>40743</v>
      </c>
      <c r="B697" s="174" t="s">
        <v>155</v>
      </c>
      <c r="C697" s="174">
        <v>120</v>
      </c>
    </row>
    <row r="698" spans="1:3" ht="12" customHeight="1">
      <c r="A698" s="172">
        <v>40750</v>
      </c>
      <c r="B698" s="174" t="s">
        <v>41</v>
      </c>
      <c r="C698" s="174">
        <v>120</v>
      </c>
    </row>
    <row r="699" spans="1:3" ht="12" customHeight="1">
      <c r="A699" s="172">
        <v>40751</v>
      </c>
      <c r="B699" s="174" t="s">
        <v>102</v>
      </c>
      <c r="C699" s="174">
        <v>-120</v>
      </c>
    </row>
    <row r="700" spans="1:3" ht="12" customHeight="1">
      <c r="A700" s="172">
        <v>40756</v>
      </c>
      <c r="B700" s="174" t="s">
        <v>25</v>
      </c>
      <c r="C700" s="174">
        <v>120</v>
      </c>
    </row>
    <row r="701" spans="1:3" ht="12" customHeight="1">
      <c r="A701" s="172">
        <v>40759</v>
      </c>
      <c r="B701" s="174" t="s">
        <v>53</v>
      </c>
      <c r="C701" s="174">
        <v>120</v>
      </c>
    </row>
    <row r="702" spans="1:3" ht="12" customHeight="1">
      <c r="A702" s="172">
        <v>40759</v>
      </c>
      <c r="B702" s="174" t="s">
        <v>14</v>
      </c>
      <c r="C702" s="174">
        <v>83</v>
      </c>
    </row>
    <row r="703" spans="1:3" ht="12" customHeight="1">
      <c r="A703" s="172">
        <v>40759</v>
      </c>
      <c r="B703" s="174" t="s">
        <v>133</v>
      </c>
      <c r="C703" s="174">
        <v>120</v>
      </c>
    </row>
    <row r="704" spans="1:3" ht="12" customHeight="1">
      <c r="A704" s="172">
        <v>40759</v>
      </c>
      <c r="B704" s="174" t="s">
        <v>78</v>
      </c>
      <c r="C704" s="174">
        <v>118</v>
      </c>
    </row>
    <row r="705" spans="1:3" ht="12" customHeight="1">
      <c r="A705" s="172">
        <v>40759</v>
      </c>
      <c r="B705" s="174" t="s">
        <v>147</v>
      </c>
      <c r="C705" s="174">
        <v>83</v>
      </c>
    </row>
    <row r="706" spans="1:3" ht="12" customHeight="1">
      <c r="A706" s="172">
        <v>40759</v>
      </c>
      <c r="B706" s="174" t="s">
        <v>50</v>
      </c>
      <c r="C706" s="174">
        <v>46</v>
      </c>
    </row>
    <row r="707" spans="1:3" ht="12" customHeight="1">
      <c r="A707" s="172">
        <v>40760</v>
      </c>
      <c r="B707" s="174" t="s">
        <v>13</v>
      </c>
      <c r="C707" s="174">
        <v>83</v>
      </c>
    </row>
    <row r="708" spans="1:3" ht="12" customHeight="1">
      <c r="A708" s="172">
        <v>40760</v>
      </c>
      <c r="B708" s="174" t="s">
        <v>93</v>
      </c>
      <c r="C708" s="174">
        <v>120</v>
      </c>
    </row>
    <row r="709" spans="1:3" ht="12" customHeight="1">
      <c r="A709" s="172">
        <v>40760</v>
      </c>
      <c r="B709" s="174" t="s">
        <v>98</v>
      </c>
      <c r="C709" s="174">
        <v>91</v>
      </c>
    </row>
    <row r="710" spans="1:3" ht="12" customHeight="1">
      <c r="A710" s="172">
        <v>40760</v>
      </c>
      <c r="B710" s="174" t="s">
        <v>46</v>
      </c>
      <c r="C710" s="174">
        <v>83</v>
      </c>
    </row>
    <row r="711" spans="1:3" ht="12" customHeight="1">
      <c r="A711" s="172">
        <v>40763</v>
      </c>
      <c r="B711" s="174" t="s">
        <v>84</v>
      </c>
      <c r="C711" s="174">
        <v>120</v>
      </c>
    </row>
    <row r="712" spans="1:3" ht="12" customHeight="1">
      <c r="A712" s="172">
        <v>40763</v>
      </c>
      <c r="B712" s="174" t="s">
        <v>32</v>
      </c>
      <c r="C712" s="174">
        <v>122</v>
      </c>
    </row>
    <row r="713" spans="1:3" ht="12" customHeight="1">
      <c r="A713" s="172">
        <v>40763</v>
      </c>
      <c r="B713" s="174" t="s">
        <v>60</v>
      </c>
      <c r="C713" s="174">
        <v>120</v>
      </c>
    </row>
    <row r="714" spans="1:3" ht="12" customHeight="1">
      <c r="A714" s="172">
        <v>40764</v>
      </c>
      <c r="B714" s="174" t="s">
        <v>201</v>
      </c>
      <c r="C714" s="174">
        <v>120</v>
      </c>
    </row>
    <row r="715" spans="1:3" ht="12" customHeight="1">
      <c r="A715" s="172">
        <v>40765</v>
      </c>
      <c r="B715" s="174" t="s">
        <v>184</v>
      </c>
      <c r="C715" s="174">
        <v>120</v>
      </c>
    </row>
    <row r="716" spans="1:3" ht="12" customHeight="1">
      <c r="A716" s="172">
        <v>40765</v>
      </c>
      <c r="B716" s="174" t="s">
        <v>207</v>
      </c>
      <c r="C716" s="174">
        <v>120</v>
      </c>
    </row>
    <row r="717" spans="1:3" ht="12" customHeight="1">
      <c r="A717" s="172">
        <v>40766</v>
      </c>
      <c r="B717" s="174" t="s">
        <v>95</v>
      </c>
      <c r="C717" s="174">
        <v>83</v>
      </c>
    </row>
    <row r="718" spans="1:3" s="209" customFormat="1" ht="13.5">
      <c r="A718" s="172">
        <v>40771</v>
      </c>
      <c r="B718" s="174" t="s">
        <v>90</v>
      </c>
      <c r="C718" s="174">
        <v>120</v>
      </c>
    </row>
    <row r="719" spans="1:3" ht="12" customHeight="1">
      <c r="A719" s="172">
        <v>40771</v>
      </c>
      <c r="B719" s="174" t="s">
        <v>47</v>
      </c>
      <c r="C719" s="174">
        <v>83</v>
      </c>
    </row>
    <row r="720" spans="1:3" ht="12" customHeight="1">
      <c r="A720" s="172">
        <v>40772</v>
      </c>
      <c r="B720" s="174" t="s">
        <v>163</v>
      </c>
      <c r="C720" s="174">
        <v>120</v>
      </c>
    </row>
    <row r="721" spans="1:3" ht="12" customHeight="1">
      <c r="A721" s="172">
        <v>40772</v>
      </c>
      <c r="B721" s="174" t="s">
        <v>42</v>
      </c>
      <c r="C721" s="174">
        <v>120</v>
      </c>
    </row>
    <row r="722" spans="1:3" ht="12" customHeight="1">
      <c r="A722" s="172">
        <v>40772</v>
      </c>
      <c r="B722" s="174" t="s">
        <v>183</v>
      </c>
      <c r="C722" s="174">
        <v>120</v>
      </c>
    </row>
    <row r="723" spans="1:3" ht="12" customHeight="1">
      <c r="A723" s="172">
        <v>40773</v>
      </c>
      <c r="B723" s="174" t="s">
        <v>77</v>
      </c>
      <c r="C723" s="174">
        <v>120</v>
      </c>
    </row>
    <row r="724" spans="1:3" ht="12" customHeight="1">
      <c r="A724" s="172">
        <v>40764</v>
      </c>
      <c r="B724" s="174" t="s">
        <v>81</v>
      </c>
      <c r="C724" s="174">
        <v>115</v>
      </c>
    </row>
    <row r="725" spans="1:3" ht="12" customHeight="1">
      <c r="A725" s="172">
        <v>40779</v>
      </c>
      <c r="B725" s="174" t="s">
        <v>28</v>
      </c>
      <c r="C725" s="174">
        <v>60</v>
      </c>
    </row>
    <row r="726" spans="1:3" ht="12" customHeight="1">
      <c r="A726" s="172">
        <v>40779</v>
      </c>
      <c r="B726" s="174" t="s">
        <v>188</v>
      </c>
      <c r="C726" s="174">
        <v>120</v>
      </c>
    </row>
    <row r="727" spans="1:3" ht="12" customHeight="1">
      <c r="A727" s="172">
        <v>40779</v>
      </c>
      <c r="B727" s="174" t="s">
        <v>20</v>
      </c>
      <c r="C727" s="174">
        <v>120</v>
      </c>
    </row>
    <row r="728" spans="1:3" ht="12" customHeight="1">
      <c r="A728" s="172">
        <v>40779</v>
      </c>
      <c r="B728" s="174" t="s">
        <v>36</v>
      </c>
      <c r="C728" s="174">
        <v>120</v>
      </c>
    </row>
    <row r="729" spans="1:3" ht="12" customHeight="1">
      <c r="A729" s="172">
        <v>40781</v>
      </c>
      <c r="B729" s="174" t="s">
        <v>63</v>
      </c>
      <c r="C729" s="174">
        <v>120</v>
      </c>
    </row>
    <row r="730" spans="1:3" ht="12" customHeight="1">
      <c r="A730" s="172">
        <v>40781</v>
      </c>
      <c r="B730" s="174" t="s">
        <v>139</v>
      </c>
      <c r="C730" s="174">
        <v>120</v>
      </c>
    </row>
    <row r="731" spans="1:3" ht="12" customHeight="1">
      <c r="A731" s="172">
        <v>40781</v>
      </c>
      <c r="B731" s="174" t="s">
        <v>38</v>
      </c>
      <c r="C731" s="174">
        <v>83</v>
      </c>
    </row>
    <row r="732" spans="1:3" ht="12" customHeight="1">
      <c r="A732" s="172">
        <v>40783</v>
      </c>
      <c r="B732" s="174" t="s">
        <v>175</v>
      </c>
      <c r="C732" s="174">
        <v>120</v>
      </c>
    </row>
    <row r="733" spans="1:3" ht="12" customHeight="1">
      <c r="A733" s="172">
        <v>40784</v>
      </c>
      <c r="B733" s="174" t="s">
        <v>100</v>
      </c>
      <c r="C733" s="174">
        <v>120</v>
      </c>
    </row>
    <row r="734" spans="1:3" ht="12" customHeight="1">
      <c r="A734" s="172">
        <v>40784</v>
      </c>
      <c r="B734" s="174" t="s">
        <v>7</v>
      </c>
      <c r="C734" s="174">
        <v>120</v>
      </c>
    </row>
    <row r="735" spans="1:3" ht="12" customHeight="1">
      <c r="A735" s="172">
        <v>40784</v>
      </c>
      <c r="B735" s="174" t="s">
        <v>150</v>
      </c>
      <c r="C735" s="174">
        <v>120</v>
      </c>
    </row>
    <row r="736" spans="1:3" ht="12" customHeight="1">
      <c r="A736" s="172">
        <v>40784</v>
      </c>
      <c r="B736" s="174" t="s">
        <v>144</v>
      </c>
      <c r="C736" s="174">
        <v>120</v>
      </c>
    </row>
    <row r="737" spans="1:3" ht="12" customHeight="1">
      <c r="A737" s="172">
        <v>40785</v>
      </c>
      <c r="B737" s="174" t="s">
        <v>319</v>
      </c>
      <c r="C737" s="174">
        <v>120</v>
      </c>
    </row>
    <row r="738" spans="1:3" ht="12" customHeight="1">
      <c r="A738" s="172">
        <v>40785</v>
      </c>
      <c r="B738" s="174" t="s">
        <v>176</v>
      </c>
      <c r="C738" s="174">
        <v>120</v>
      </c>
    </row>
    <row r="739" spans="1:3" ht="12" customHeight="1">
      <c r="A739" s="172">
        <v>40785</v>
      </c>
      <c r="B739" s="174" t="s">
        <v>157</v>
      </c>
      <c r="C739" s="174">
        <v>120</v>
      </c>
    </row>
    <row r="740" spans="1:3" ht="12" customHeight="1">
      <c r="A740" s="172">
        <v>40786</v>
      </c>
      <c r="B740" s="174" t="s">
        <v>19</v>
      </c>
      <c r="C740" s="174">
        <v>120</v>
      </c>
    </row>
    <row r="741" spans="1:3" ht="12" customHeight="1">
      <c r="A741" s="172">
        <v>40786</v>
      </c>
      <c r="B741" s="174" t="s">
        <v>56</v>
      </c>
      <c r="C741" s="174">
        <v>60</v>
      </c>
    </row>
    <row r="742" spans="1:3" ht="12" customHeight="1">
      <c r="A742" s="172">
        <v>40786</v>
      </c>
      <c r="B742" s="174" t="s">
        <v>67</v>
      </c>
      <c r="C742" s="174">
        <v>120</v>
      </c>
    </row>
    <row r="743" spans="1:3" ht="12" customHeight="1">
      <c r="A743" s="172">
        <v>40786</v>
      </c>
      <c r="B743" s="174" t="s">
        <v>21</v>
      </c>
      <c r="C743" s="174">
        <v>120</v>
      </c>
    </row>
    <row r="744" spans="1:3" ht="12" customHeight="1">
      <c r="A744" s="172">
        <v>40787</v>
      </c>
      <c r="B744" s="174" t="s">
        <v>151</v>
      </c>
      <c r="C744" s="174">
        <v>120</v>
      </c>
    </row>
    <row r="745" spans="1:3" ht="12" customHeight="1">
      <c r="A745" s="172">
        <v>40860</v>
      </c>
      <c r="B745" s="174" t="s">
        <v>10</v>
      </c>
      <c r="C745" s="174">
        <v>-37</v>
      </c>
    </row>
    <row r="746" spans="1:4" ht="12" customHeight="1">
      <c r="A746" s="172">
        <v>40865</v>
      </c>
      <c r="B746" s="174" t="s">
        <v>23</v>
      </c>
      <c r="C746" s="174">
        <v>120</v>
      </c>
      <c r="D746" s="261" t="s">
        <v>440</v>
      </c>
    </row>
    <row r="747" spans="1:4" ht="12" customHeight="1">
      <c r="A747" s="172">
        <v>40865</v>
      </c>
      <c r="B747" s="174" t="s">
        <v>5</v>
      </c>
      <c r="C747" s="174">
        <v>120</v>
      </c>
      <c r="D747" s="261" t="s">
        <v>440</v>
      </c>
    </row>
    <row r="748" spans="1:3" ht="12" customHeight="1">
      <c r="A748" s="222" t="s">
        <v>204</v>
      </c>
      <c r="B748" s="174" t="s">
        <v>115</v>
      </c>
      <c r="C748" s="228">
        <v>6083</v>
      </c>
    </row>
    <row r="749" spans="1:3" ht="12" customHeight="1">
      <c r="A749" s="222"/>
      <c r="B749" s="174" t="s">
        <v>115</v>
      </c>
      <c r="C749" s="174">
        <f>SUM(C1:C748)</f>
        <v>78823</v>
      </c>
    </row>
  </sheetData>
  <sheetProtection/>
  <printOptions gridLines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T179"/>
  <sheetViews>
    <sheetView zoomScale="130" zoomScaleNormal="130" zoomScalePageLayoutView="0" workbookViewId="0" topLeftCell="A1">
      <pane ySplit="1695" topLeftCell="A138" activePane="bottomLeft" state="split"/>
      <selection pane="topLeft" activeCell="G2" sqref="G2:H2"/>
      <selection pane="bottomLeft" activeCell="B146" sqref="B146"/>
    </sheetView>
  </sheetViews>
  <sheetFormatPr defaultColWidth="9.140625" defaultRowHeight="12.75"/>
  <cols>
    <col min="1" max="1" width="6.57421875" style="4" customWidth="1"/>
    <col min="2" max="2" width="35.28125" style="4" customWidth="1"/>
    <col min="3" max="3" width="7.57421875" style="4" customWidth="1"/>
    <col min="4" max="4" width="8.8515625" style="57" customWidth="1"/>
    <col min="5" max="5" width="7.28125" style="17" customWidth="1"/>
    <col min="6" max="6" width="10.8515625" style="17" customWidth="1"/>
    <col min="7" max="7" width="5.140625" style="17" customWidth="1"/>
    <col min="8" max="8" width="6.421875" style="17" customWidth="1"/>
    <col min="9" max="9" width="7.7109375" style="54" customWidth="1"/>
    <col min="10" max="10" width="5.57421875" style="0" customWidth="1"/>
    <col min="11" max="11" width="6.00390625" style="0" customWidth="1"/>
    <col min="12" max="12" width="7.8515625" style="0" customWidth="1"/>
    <col min="13" max="13" width="5.57421875" style="0" customWidth="1"/>
    <col min="14" max="14" width="6.140625" style="0" customWidth="1"/>
    <col min="15" max="15" width="8.421875" style="0" customWidth="1"/>
    <col min="16" max="16" width="5.57421875" style="0" customWidth="1"/>
    <col min="17" max="17" width="7.140625" style="0" customWidth="1"/>
    <col min="18" max="18" width="5.7109375" style="0" customWidth="1"/>
    <col min="19" max="19" width="5.28125" style="4" customWidth="1"/>
    <col min="20" max="20" width="6.421875" style="0" customWidth="1"/>
    <col min="21" max="21" width="5.28125" style="11" customWidth="1"/>
    <col min="22" max="22" width="6.421875" style="0" customWidth="1"/>
    <col min="23" max="16384" width="9.140625" style="4" customWidth="1"/>
  </cols>
  <sheetData>
    <row r="1" spans="1:22" s="19" customFormat="1" ht="12.75">
      <c r="A1" s="18">
        <v>1</v>
      </c>
      <c r="B1" s="18">
        <v>2</v>
      </c>
      <c r="C1" s="18">
        <v>3</v>
      </c>
      <c r="D1" s="18">
        <v>4</v>
      </c>
      <c r="E1" s="18">
        <v>24</v>
      </c>
      <c r="F1" s="18">
        <v>23</v>
      </c>
      <c r="G1" s="18"/>
      <c r="H1" s="18"/>
      <c r="I1" s="123"/>
      <c r="J1" s="18">
        <v>22</v>
      </c>
      <c r="K1" s="18">
        <v>21</v>
      </c>
      <c r="L1" s="18">
        <v>20</v>
      </c>
      <c r="M1" s="18">
        <v>17</v>
      </c>
      <c r="N1" s="18">
        <v>16</v>
      </c>
      <c r="O1" s="18">
        <v>15</v>
      </c>
      <c r="P1" s="18">
        <v>11</v>
      </c>
      <c r="Q1" s="18">
        <v>10</v>
      </c>
      <c r="R1" s="18">
        <v>9</v>
      </c>
      <c r="S1" s="18">
        <v>7</v>
      </c>
      <c r="T1" s="142">
        <v>10</v>
      </c>
      <c r="U1" s="18">
        <v>5</v>
      </c>
      <c r="V1" s="18">
        <v>10</v>
      </c>
    </row>
    <row r="2" spans="1:22" ht="39.75" customHeight="1">
      <c r="A2" s="2"/>
      <c r="B2" s="3"/>
      <c r="C2" s="9" t="s">
        <v>103</v>
      </c>
      <c r="D2" s="56" t="s">
        <v>156</v>
      </c>
      <c r="E2" s="23" t="s">
        <v>154</v>
      </c>
      <c r="F2" s="23" t="s">
        <v>116</v>
      </c>
      <c r="G2" s="120" t="s">
        <v>263</v>
      </c>
      <c r="H2" s="13" t="s">
        <v>262</v>
      </c>
      <c r="I2" s="118" t="s">
        <v>261</v>
      </c>
      <c r="J2" s="120" t="s">
        <v>192</v>
      </c>
      <c r="K2" s="13" t="s">
        <v>191</v>
      </c>
      <c r="L2" s="12" t="s">
        <v>190</v>
      </c>
      <c r="M2" s="120" t="s">
        <v>162</v>
      </c>
      <c r="N2" s="13" t="s">
        <v>161</v>
      </c>
      <c r="O2" s="118" t="s">
        <v>160</v>
      </c>
      <c r="P2" s="120" t="s">
        <v>108</v>
      </c>
      <c r="Q2" s="13" t="s">
        <v>107</v>
      </c>
      <c r="R2" s="118" t="s">
        <v>106</v>
      </c>
      <c r="S2" s="120" t="s">
        <v>105</v>
      </c>
      <c r="T2" s="13" t="s">
        <v>194</v>
      </c>
      <c r="U2" s="120" t="s">
        <v>104</v>
      </c>
      <c r="V2" s="13" t="s">
        <v>193</v>
      </c>
    </row>
    <row r="3" spans="1:22" ht="17.25" customHeight="1">
      <c r="A3" s="59">
        <v>1</v>
      </c>
      <c r="B3" s="85" t="s">
        <v>189</v>
      </c>
      <c r="C3" s="85">
        <v>2009</v>
      </c>
      <c r="D3" s="14">
        <f aca="true" t="shared" si="0" ref="D3:D67">F3-E3</f>
        <v>0</v>
      </c>
      <c r="E3" s="14">
        <f aca="true" t="shared" si="1" ref="E3:E67">V3+T3+Q3+N3+K3+H3</f>
        <v>360</v>
      </c>
      <c r="F3" s="5">
        <f aca="true" t="shared" si="2" ref="F3:F67">U3+S3+P3+M3+J3+G3</f>
        <v>360</v>
      </c>
      <c r="G3" s="125">
        <v>120</v>
      </c>
      <c r="H3" s="21">
        <f aca="true" t="shared" si="3" ref="H3:H67">120-(10%*I3)</f>
        <v>120</v>
      </c>
      <c r="I3" s="119"/>
      <c r="J3" s="125">
        <v>240</v>
      </c>
      <c r="K3" s="21">
        <f aca="true" t="shared" si="4" ref="K3:K12">120-(10%*L3)</f>
        <v>120</v>
      </c>
      <c r="L3" s="20"/>
      <c r="M3" s="125"/>
      <c r="N3" s="21">
        <f>120-(10%*O3)</f>
        <v>120</v>
      </c>
      <c r="O3" s="15"/>
      <c r="P3" s="131"/>
      <c r="Q3" s="70"/>
      <c r="R3" s="138"/>
      <c r="S3" s="131"/>
      <c r="T3" s="70"/>
      <c r="U3" s="131"/>
      <c r="V3" s="70"/>
    </row>
    <row r="4" spans="1:22" ht="17.25" customHeight="1">
      <c r="A4" s="59">
        <v>2</v>
      </c>
      <c r="B4" s="85" t="s">
        <v>297</v>
      </c>
      <c r="C4" s="85">
        <v>2011</v>
      </c>
      <c r="D4" s="14">
        <f>F4-E4</f>
        <v>0</v>
      </c>
      <c r="E4" s="14">
        <f>V4+T4+Q4+N4+K4+H4</f>
        <v>120</v>
      </c>
      <c r="F4" s="5">
        <f>U4+S4+P4+M4+J4+G4</f>
        <v>120</v>
      </c>
      <c r="G4" s="125">
        <v>120</v>
      </c>
      <c r="H4" s="21">
        <f>120-(10%*I4)</f>
        <v>120</v>
      </c>
      <c r="I4" s="146"/>
      <c r="J4" s="147"/>
      <c r="K4" s="148"/>
      <c r="L4" s="16"/>
      <c r="M4" s="16"/>
      <c r="N4" s="70"/>
      <c r="O4" s="16"/>
      <c r="P4" s="128"/>
      <c r="Q4" s="70"/>
      <c r="R4" s="16"/>
      <c r="S4" s="128"/>
      <c r="T4" s="70"/>
      <c r="U4" s="128"/>
      <c r="V4" s="70"/>
    </row>
    <row r="5" spans="1:22" ht="17.25" customHeight="1">
      <c r="A5" s="59">
        <v>3</v>
      </c>
      <c r="B5" s="85" t="s">
        <v>166</v>
      </c>
      <c r="C5" s="85">
        <v>2009</v>
      </c>
      <c r="D5" s="14">
        <f t="shared" si="0"/>
        <v>0</v>
      </c>
      <c r="E5" s="14">
        <f t="shared" si="1"/>
        <v>360</v>
      </c>
      <c r="F5" s="5">
        <f t="shared" si="2"/>
        <v>360</v>
      </c>
      <c r="G5" s="125">
        <v>120</v>
      </c>
      <c r="H5" s="21">
        <f t="shared" si="3"/>
        <v>120</v>
      </c>
      <c r="I5" s="119"/>
      <c r="J5" s="125">
        <v>120</v>
      </c>
      <c r="K5" s="21">
        <f t="shared" si="4"/>
        <v>120</v>
      </c>
      <c r="L5" s="20"/>
      <c r="M5" s="125">
        <v>120</v>
      </c>
      <c r="N5" s="21">
        <f>120-(10%*O5)</f>
        <v>120</v>
      </c>
      <c r="O5" s="15"/>
      <c r="P5" s="131"/>
      <c r="Q5" s="70"/>
      <c r="R5" s="138"/>
      <c r="S5" s="131"/>
      <c r="T5" s="70"/>
      <c r="U5" s="131"/>
      <c r="V5" s="70"/>
    </row>
    <row r="6" spans="1:22" ht="17.25" customHeight="1">
      <c r="A6" s="59">
        <v>4</v>
      </c>
      <c r="B6" s="85" t="s">
        <v>2</v>
      </c>
      <c r="C6" s="85">
        <v>2006</v>
      </c>
      <c r="D6" s="14">
        <f t="shared" si="0"/>
        <v>0</v>
      </c>
      <c r="E6" s="14">
        <f t="shared" si="1"/>
        <v>683</v>
      </c>
      <c r="F6" s="5">
        <f t="shared" si="2"/>
        <v>683</v>
      </c>
      <c r="G6" s="125">
        <v>120</v>
      </c>
      <c r="H6" s="21">
        <f t="shared" si="3"/>
        <v>120</v>
      </c>
      <c r="I6" s="119"/>
      <c r="J6" s="125">
        <v>120</v>
      </c>
      <c r="K6" s="21">
        <f t="shared" si="4"/>
        <v>120</v>
      </c>
      <c r="L6" s="20"/>
      <c r="M6" s="125">
        <v>203</v>
      </c>
      <c r="N6" s="21">
        <f>120-(10%*O6)</f>
        <v>120</v>
      </c>
      <c r="O6" s="119"/>
      <c r="P6" s="125">
        <v>120</v>
      </c>
      <c r="Q6" s="21">
        <f>120-(10%*R6)</f>
        <v>83</v>
      </c>
      <c r="R6" s="119">
        <v>370</v>
      </c>
      <c r="S6" s="132">
        <v>120</v>
      </c>
      <c r="T6" s="21">
        <v>120</v>
      </c>
      <c r="U6" s="132"/>
      <c r="V6" s="21">
        <v>120</v>
      </c>
    </row>
    <row r="7" spans="1:22" ht="17.25" customHeight="1">
      <c r="A7" s="59">
        <v>5</v>
      </c>
      <c r="B7" s="85" t="s">
        <v>214</v>
      </c>
      <c r="C7" s="85">
        <v>2010</v>
      </c>
      <c r="D7" s="14">
        <f t="shared" si="0"/>
        <v>0</v>
      </c>
      <c r="E7" s="14">
        <f t="shared" si="1"/>
        <v>240</v>
      </c>
      <c r="F7" s="5">
        <f t="shared" si="2"/>
        <v>240</v>
      </c>
      <c r="G7" s="125">
        <v>120</v>
      </c>
      <c r="H7" s="21">
        <f t="shared" si="3"/>
        <v>120</v>
      </c>
      <c r="I7" s="119"/>
      <c r="J7" s="125">
        <v>120</v>
      </c>
      <c r="K7" s="21">
        <f t="shared" si="4"/>
        <v>120</v>
      </c>
      <c r="L7" s="16"/>
      <c r="M7" s="16"/>
      <c r="N7" s="70"/>
      <c r="O7" s="16"/>
      <c r="P7" s="128"/>
      <c r="Q7" s="70"/>
      <c r="R7" s="16"/>
      <c r="S7" s="128"/>
      <c r="T7" s="70"/>
      <c r="U7" s="128"/>
      <c r="V7" s="70"/>
    </row>
    <row r="8" spans="1:22" ht="17.25" customHeight="1">
      <c r="A8" s="59">
        <v>6</v>
      </c>
      <c r="B8" s="85" t="s">
        <v>168</v>
      </c>
      <c r="C8" s="85">
        <v>2009</v>
      </c>
      <c r="D8" s="14">
        <f t="shared" si="0"/>
        <v>0</v>
      </c>
      <c r="E8" s="14">
        <f t="shared" si="1"/>
        <v>360</v>
      </c>
      <c r="F8" s="5">
        <f t="shared" si="2"/>
        <v>360</v>
      </c>
      <c r="G8" s="125">
        <v>120</v>
      </c>
      <c r="H8" s="21">
        <f t="shared" si="3"/>
        <v>120</v>
      </c>
      <c r="I8" s="119"/>
      <c r="J8" s="125">
        <v>120</v>
      </c>
      <c r="K8" s="21">
        <f t="shared" si="4"/>
        <v>120</v>
      </c>
      <c r="L8" s="20"/>
      <c r="M8" s="125">
        <v>120</v>
      </c>
      <c r="N8" s="21">
        <f>120-(10%*O8)</f>
        <v>120</v>
      </c>
      <c r="O8" s="15"/>
      <c r="P8" s="131"/>
      <c r="Q8" s="70"/>
      <c r="R8" s="138"/>
      <c r="S8" s="131"/>
      <c r="T8" s="70"/>
      <c r="U8" s="131"/>
      <c r="V8" s="70"/>
    </row>
    <row r="9" spans="1:22" ht="17.25" customHeight="1">
      <c r="A9" s="59">
        <v>7</v>
      </c>
      <c r="B9" s="85" t="s">
        <v>184</v>
      </c>
      <c r="C9" s="85">
        <v>2007</v>
      </c>
      <c r="D9" s="14">
        <f t="shared" si="0"/>
        <v>0</v>
      </c>
      <c r="E9" s="14">
        <f t="shared" si="1"/>
        <v>600</v>
      </c>
      <c r="F9" s="5">
        <f t="shared" si="2"/>
        <v>600</v>
      </c>
      <c r="G9" s="125">
        <v>120</v>
      </c>
      <c r="H9" s="21">
        <f t="shared" si="3"/>
        <v>120</v>
      </c>
      <c r="I9" s="119"/>
      <c r="J9" s="125">
        <v>120</v>
      </c>
      <c r="K9" s="21">
        <f t="shared" si="4"/>
        <v>120</v>
      </c>
      <c r="L9" s="20"/>
      <c r="M9" s="125">
        <v>120</v>
      </c>
      <c r="N9" s="21">
        <f>120-(10%*O9)</f>
        <v>120</v>
      </c>
      <c r="O9" s="119"/>
      <c r="P9" s="125">
        <v>120</v>
      </c>
      <c r="Q9" s="21">
        <f>120-(10%*R9)</f>
        <v>120</v>
      </c>
      <c r="R9" s="119"/>
      <c r="S9" s="132">
        <v>120</v>
      </c>
      <c r="T9" s="21">
        <v>120</v>
      </c>
      <c r="U9" s="131"/>
      <c r="V9" s="70"/>
    </row>
    <row r="10" spans="1:22" ht="17.25" customHeight="1">
      <c r="A10" s="59">
        <v>8</v>
      </c>
      <c r="B10" s="85" t="s">
        <v>212</v>
      </c>
      <c r="C10" s="85">
        <v>2010</v>
      </c>
      <c r="D10" s="14">
        <f t="shared" si="0"/>
        <v>0</v>
      </c>
      <c r="E10" s="14">
        <f t="shared" si="1"/>
        <v>240</v>
      </c>
      <c r="F10" s="5">
        <f t="shared" si="2"/>
        <v>240</v>
      </c>
      <c r="G10" s="125">
        <v>120</v>
      </c>
      <c r="H10" s="21">
        <f t="shared" si="3"/>
        <v>120</v>
      </c>
      <c r="I10" s="119"/>
      <c r="J10" s="125">
        <v>120</v>
      </c>
      <c r="K10" s="21">
        <f t="shared" si="4"/>
        <v>120</v>
      </c>
      <c r="L10" s="16"/>
      <c r="M10" s="16"/>
      <c r="N10" s="70"/>
      <c r="O10" s="16"/>
      <c r="P10" s="128"/>
      <c r="Q10" s="70"/>
      <c r="R10" s="16"/>
      <c r="S10" s="128"/>
      <c r="T10" s="70"/>
      <c r="U10" s="128"/>
      <c r="V10" s="70"/>
    </row>
    <row r="11" spans="1:22" ht="17.25" customHeight="1">
      <c r="A11" s="59">
        <v>9</v>
      </c>
      <c r="B11" s="86" t="s">
        <v>98</v>
      </c>
      <c r="C11" s="85">
        <v>2007</v>
      </c>
      <c r="D11" s="14">
        <f t="shared" si="0"/>
        <v>0</v>
      </c>
      <c r="E11" s="14">
        <f t="shared" si="1"/>
        <v>491</v>
      </c>
      <c r="F11" s="5">
        <f t="shared" si="2"/>
        <v>491</v>
      </c>
      <c r="G11" s="125">
        <v>91</v>
      </c>
      <c r="H11" s="21">
        <f t="shared" si="3"/>
        <v>120</v>
      </c>
      <c r="I11" s="119"/>
      <c r="J11" s="125">
        <v>110</v>
      </c>
      <c r="K11" s="21">
        <f t="shared" si="4"/>
        <v>83</v>
      </c>
      <c r="L11" s="20">
        <v>370</v>
      </c>
      <c r="M11" s="125">
        <v>85</v>
      </c>
      <c r="N11" s="21">
        <f>120-(10%*O11)</f>
        <v>83</v>
      </c>
      <c r="O11" s="119">
        <v>370</v>
      </c>
      <c r="P11" s="125">
        <v>85</v>
      </c>
      <c r="Q11" s="21">
        <f>120-(10%*R11)</f>
        <v>85</v>
      </c>
      <c r="R11" s="119">
        <v>350</v>
      </c>
      <c r="S11" s="125">
        <v>120</v>
      </c>
      <c r="T11" s="21">
        <v>120</v>
      </c>
      <c r="U11" s="131"/>
      <c r="V11" s="70"/>
    </row>
    <row r="12" spans="1:22" ht="17.25" customHeight="1">
      <c r="A12" s="59">
        <v>10</v>
      </c>
      <c r="B12" s="85" t="s">
        <v>3</v>
      </c>
      <c r="C12" s="85">
        <v>2006</v>
      </c>
      <c r="D12" s="14">
        <f t="shared" si="0"/>
        <v>0</v>
      </c>
      <c r="E12" s="14">
        <f t="shared" si="1"/>
        <v>572</v>
      </c>
      <c r="F12" s="5">
        <f t="shared" si="2"/>
        <v>572</v>
      </c>
      <c r="G12" s="125">
        <v>83</v>
      </c>
      <c r="H12" s="21">
        <f t="shared" si="3"/>
        <v>83</v>
      </c>
      <c r="I12" s="119">
        <v>370</v>
      </c>
      <c r="J12" s="125">
        <v>83</v>
      </c>
      <c r="K12" s="21">
        <f t="shared" si="4"/>
        <v>83</v>
      </c>
      <c r="L12" s="20">
        <v>370</v>
      </c>
      <c r="M12" s="125">
        <v>83</v>
      </c>
      <c r="N12" s="21">
        <f>120-(10%*O12)</f>
        <v>83</v>
      </c>
      <c r="O12" s="119">
        <v>370</v>
      </c>
      <c r="P12" s="125">
        <v>83</v>
      </c>
      <c r="Q12" s="21">
        <f>120-(10%*R12)</f>
        <v>83</v>
      </c>
      <c r="R12" s="119">
        <v>370</v>
      </c>
      <c r="S12" s="125">
        <v>120</v>
      </c>
      <c r="T12" s="21">
        <v>120</v>
      </c>
      <c r="U12" s="125">
        <v>120</v>
      </c>
      <c r="V12" s="21">
        <v>120</v>
      </c>
    </row>
    <row r="13" spans="1:22" s="67" customFormat="1" ht="17.25" customHeight="1">
      <c r="A13" s="59">
        <v>11</v>
      </c>
      <c r="B13" s="85" t="s">
        <v>4</v>
      </c>
      <c r="C13" s="85">
        <v>2006</v>
      </c>
      <c r="D13" s="14">
        <f t="shared" si="0"/>
        <v>0</v>
      </c>
      <c r="E13" s="14">
        <f t="shared" si="1"/>
        <v>720</v>
      </c>
      <c r="F13" s="5">
        <f t="shared" si="2"/>
        <v>720</v>
      </c>
      <c r="G13" s="125">
        <v>120</v>
      </c>
      <c r="H13" s="21">
        <f t="shared" si="3"/>
        <v>120</v>
      </c>
      <c r="I13" s="119"/>
      <c r="J13" s="125">
        <v>120</v>
      </c>
      <c r="K13" s="117">
        <v>120</v>
      </c>
      <c r="L13" s="20">
        <v>370</v>
      </c>
      <c r="M13" s="125">
        <v>240</v>
      </c>
      <c r="N13" s="21">
        <f>120-(10%*O13)</f>
        <v>120</v>
      </c>
      <c r="O13" s="119"/>
      <c r="P13" s="125"/>
      <c r="Q13" s="21">
        <f>120-(10%*R13)</f>
        <v>120</v>
      </c>
      <c r="R13" s="119"/>
      <c r="S13" s="125">
        <v>240</v>
      </c>
      <c r="T13" s="21">
        <v>120</v>
      </c>
      <c r="U13" s="132"/>
      <c r="V13" s="21">
        <v>120</v>
      </c>
    </row>
    <row r="14" spans="1:22" ht="17.25" customHeight="1">
      <c r="A14" s="59">
        <v>12</v>
      </c>
      <c r="B14" s="85" t="s">
        <v>5</v>
      </c>
      <c r="C14" s="85">
        <v>2006</v>
      </c>
      <c r="D14" s="14">
        <f t="shared" si="0"/>
        <v>120</v>
      </c>
      <c r="E14" s="14">
        <f t="shared" si="1"/>
        <v>720</v>
      </c>
      <c r="F14" s="5">
        <f t="shared" si="2"/>
        <v>840</v>
      </c>
      <c r="G14" s="125">
        <v>240</v>
      </c>
      <c r="H14" s="21">
        <f t="shared" si="3"/>
        <v>120</v>
      </c>
      <c r="I14" s="119"/>
      <c r="J14" s="125">
        <v>120</v>
      </c>
      <c r="K14" s="21">
        <f>120-(10%*L14)</f>
        <v>120</v>
      </c>
      <c r="L14" s="20"/>
      <c r="M14" s="125">
        <v>120</v>
      </c>
      <c r="N14" s="21">
        <f>120-(10%*O14)</f>
        <v>120</v>
      </c>
      <c r="O14" s="119"/>
      <c r="P14" s="125">
        <v>120</v>
      </c>
      <c r="Q14" s="21">
        <f>120-(10%*R14)</f>
        <v>120</v>
      </c>
      <c r="R14" s="119"/>
      <c r="S14" s="125">
        <v>120</v>
      </c>
      <c r="T14" s="21">
        <v>120</v>
      </c>
      <c r="U14" s="125">
        <v>120</v>
      </c>
      <c r="V14" s="21">
        <v>120</v>
      </c>
    </row>
    <row r="15" spans="1:22" ht="17.25" customHeight="1">
      <c r="A15" s="59">
        <v>13</v>
      </c>
      <c r="B15" s="85" t="s">
        <v>260</v>
      </c>
      <c r="C15" s="85">
        <v>2011</v>
      </c>
      <c r="D15" s="14">
        <f t="shared" si="0"/>
        <v>0</v>
      </c>
      <c r="E15" s="14">
        <f t="shared" si="1"/>
        <v>120</v>
      </c>
      <c r="F15" s="5">
        <f t="shared" si="2"/>
        <v>120</v>
      </c>
      <c r="G15" s="125">
        <v>120</v>
      </c>
      <c r="H15" s="21">
        <f t="shared" si="3"/>
        <v>120</v>
      </c>
      <c r="I15" s="146"/>
      <c r="J15" s="147"/>
      <c r="K15" s="148"/>
      <c r="L15" s="16"/>
      <c r="M15" s="16"/>
      <c r="N15" s="70"/>
      <c r="O15" s="16"/>
      <c r="P15" s="128"/>
      <c r="Q15" s="70"/>
      <c r="R15" s="16"/>
      <c r="S15" s="128"/>
      <c r="T15" s="70"/>
      <c r="U15" s="128"/>
      <c r="V15" s="70"/>
    </row>
    <row r="16" spans="1:22" ht="17.25" customHeight="1">
      <c r="A16" s="59">
        <v>14</v>
      </c>
      <c r="B16" s="85" t="s">
        <v>64</v>
      </c>
      <c r="C16" s="85">
        <v>2007</v>
      </c>
      <c r="D16" s="14">
        <f t="shared" si="0"/>
        <v>0</v>
      </c>
      <c r="E16" s="14">
        <f t="shared" si="1"/>
        <v>600</v>
      </c>
      <c r="F16" s="5">
        <f t="shared" si="2"/>
        <v>600</v>
      </c>
      <c r="G16" s="125">
        <v>120</v>
      </c>
      <c r="H16" s="21">
        <f t="shared" si="3"/>
        <v>120</v>
      </c>
      <c r="I16" s="119"/>
      <c r="J16" s="125">
        <v>120</v>
      </c>
      <c r="K16" s="21">
        <f aca="true" t="shared" si="5" ref="K16:K49">120-(10%*L16)</f>
        <v>120</v>
      </c>
      <c r="L16" s="20"/>
      <c r="M16" s="125">
        <v>120</v>
      </c>
      <c r="N16" s="21">
        <f>120-(10%*O16)</f>
        <v>120</v>
      </c>
      <c r="O16" s="119"/>
      <c r="P16" s="125">
        <v>120</v>
      </c>
      <c r="Q16" s="21">
        <f>120-(10%*R16)</f>
        <v>120</v>
      </c>
      <c r="R16" s="119"/>
      <c r="S16" s="125">
        <v>120</v>
      </c>
      <c r="T16" s="21">
        <v>120</v>
      </c>
      <c r="U16" s="131"/>
      <c r="V16" s="70"/>
    </row>
    <row r="17" spans="1:22" ht="17.25" customHeight="1">
      <c r="A17" s="59">
        <v>15</v>
      </c>
      <c r="B17" s="86" t="s">
        <v>6</v>
      </c>
      <c r="C17" s="85">
        <v>2006</v>
      </c>
      <c r="D17" s="14">
        <f t="shared" si="0"/>
        <v>0</v>
      </c>
      <c r="E17" s="14">
        <f t="shared" si="1"/>
        <v>572</v>
      </c>
      <c r="F17" s="5">
        <f t="shared" si="2"/>
        <v>572</v>
      </c>
      <c r="G17" s="125">
        <v>83</v>
      </c>
      <c r="H17" s="21">
        <f t="shared" si="3"/>
        <v>83</v>
      </c>
      <c r="I17" s="119">
        <v>370</v>
      </c>
      <c r="J17" s="125">
        <v>83</v>
      </c>
      <c r="K17" s="21">
        <f t="shared" si="5"/>
        <v>83</v>
      </c>
      <c r="L17" s="20">
        <v>370</v>
      </c>
      <c r="M17" s="125">
        <v>46</v>
      </c>
      <c r="N17" s="21">
        <f>120-(10%*O17)</f>
        <v>83</v>
      </c>
      <c r="O17" s="119">
        <v>370</v>
      </c>
      <c r="P17" s="125">
        <v>120</v>
      </c>
      <c r="Q17" s="21">
        <f>120-(10%*R17)</f>
        <v>83</v>
      </c>
      <c r="R17" s="119">
        <v>370</v>
      </c>
      <c r="S17" s="125">
        <v>120</v>
      </c>
      <c r="T17" s="21">
        <v>120</v>
      </c>
      <c r="U17" s="125">
        <v>120</v>
      </c>
      <c r="V17" s="21">
        <v>120</v>
      </c>
    </row>
    <row r="18" spans="1:22" ht="17.25" customHeight="1">
      <c r="A18" s="59">
        <v>16</v>
      </c>
      <c r="B18" s="85" t="s">
        <v>311</v>
      </c>
      <c r="C18" s="85">
        <v>2009</v>
      </c>
      <c r="D18" s="14">
        <f>F18-E18</f>
        <v>0</v>
      </c>
      <c r="E18" s="14">
        <f>V18+T18+Q18+N18+K18+H18</f>
        <v>360</v>
      </c>
      <c r="F18" s="5">
        <f>U18+S18+P18+M18+J18+G18</f>
        <v>360</v>
      </c>
      <c r="G18" s="125">
        <v>120</v>
      </c>
      <c r="H18" s="21">
        <f>120-(10%*I18)</f>
        <v>120</v>
      </c>
      <c r="I18" s="119"/>
      <c r="J18" s="125">
        <v>120</v>
      </c>
      <c r="K18" s="21">
        <f>120-(10%*L18)</f>
        <v>120</v>
      </c>
      <c r="L18" s="20"/>
      <c r="M18" s="125">
        <v>120</v>
      </c>
      <c r="N18" s="21">
        <f>120-(10%*O18)</f>
        <v>120</v>
      </c>
      <c r="O18" s="138"/>
      <c r="P18" s="131"/>
      <c r="Q18" s="70"/>
      <c r="R18" s="138"/>
      <c r="S18" s="131"/>
      <c r="T18" s="70"/>
      <c r="U18" s="131"/>
      <c r="V18" s="70"/>
    </row>
    <row r="19" spans="1:22" ht="17.25" customHeight="1">
      <c r="A19" s="59">
        <v>17</v>
      </c>
      <c r="B19" s="85" t="s">
        <v>7</v>
      </c>
      <c r="C19" s="85">
        <v>2006</v>
      </c>
      <c r="D19" s="14">
        <f t="shared" si="0"/>
        <v>0</v>
      </c>
      <c r="E19" s="14">
        <f t="shared" si="1"/>
        <v>683</v>
      </c>
      <c r="F19" s="5">
        <f t="shared" si="2"/>
        <v>683</v>
      </c>
      <c r="G19" s="125">
        <v>120</v>
      </c>
      <c r="H19" s="21">
        <f t="shared" si="3"/>
        <v>120</v>
      </c>
      <c r="I19" s="119"/>
      <c r="J19" s="125">
        <v>120</v>
      </c>
      <c r="K19" s="21">
        <f t="shared" si="5"/>
        <v>120</v>
      </c>
      <c r="L19" s="20"/>
      <c r="M19" s="125">
        <v>83</v>
      </c>
      <c r="N19" s="21">
        <f>120-(10%*O19)</f>
        <v>120</v>
      </c>
      <c r="O19" s="119"/>
      <c r="P19" s="125">
        <v>120</v>
      </c>
      <c r="Q19" s="21">
        <f>120-(10%*R19)</f>
        <v>83</v>
      </c>
      <c r="R19" s="119">
        <v>370</v>
      </c>
      <c r="S19" s="125">
        <v>120</v>
      </c>
      <c r="T19" s="21">
        <v>120</v>
      </c>
      <c r="U19" s="132">
        <v>120</v>
      </c>
      <c r="V19" s="21">
        <v>120</v>
      </c>
    </row>
    <row r="20" spans="1:22" ht="17.25" customHeight="1">
      <c r="A20" s="59">
        <v>18</v>
      </c>
      <c r="B20" s="85" t="s">
        <v>207</v>
      </c>
      <c r="C20" s="85">
        <v>2010</v>
      </c>
      <c r="D20" s="14">
        <f t="shared" si="0"/>
        <v>0</v>
      </c>
      <c r="E20" s="14">
        <f t="shared" si="1"/>
        <v>240</v>
      </c>
      <c r="F20" s="5">
        <f t="shared" si="2"/>
        <v>240</v>
      </c>
      <c r="G20" s="125">
        <v>120</v>
      </c>
      <c r="H20" s="21">
        <f t="shared" si="3"/>
        <v>120</v>
      </c>
      <c r="I20" s="119"/>
      <c r="J20" s="125">
        <v>120</v>
      </c>
      <c r="K20" s="21">
        <f t="shared" si="5"/>
        <v>120</v>
      </c>
      <c r="L20" s="16"/>
      <c r="M20" s="16"/>
      <c r="N20" s="70"/>
      <c r="O20" s="16"/>
      <c r="P20" s="128"/>
      <c r="Q20" s="70"/>
      <c r="R20" s="16"/>
      <c r="S20" s="128"/>
      <c r="T20" s="70"/>
      <c r="U20" s="128"/>
      <c r="V20" s="70"/>
    </row>
    <row r="21" spans="1:22" ht="17.25" customHeight="1">
      <c r="A21" s="59">
        <v>19</v>
      </c>
      <c r="B21" s="85" t="s">
        <v>8</v>
      </c>
      <c r="C21" s="85">
        <v>2006</v>
      </c>
      <c r="D21" s="14">
        <f t="shared" si="0"/>
        <v>0</v>
      </c>
      <c r="E21" s="14">
        <f t="shared" si="1"/>
        <v>572</v>
      </c>
      <c r="F21" s="5">
        <f t="shared" si="2"/>
        <v>572</v>
      </c>
      <c r="G21" s="125">
        <v>83</v>
      </c>
      <c r="H21" s="21">
        <f t="shared" si="3"/>
        <v>83</v>
      </c>
      <c r="I21" s="119">
        <v>370</v>
      </c>
      <c r="J21" s="125">
        <v>83</v>
      </c>
      <c r="K21" s="21">
        <f t="shared" si="5"/>
        <v>83</v>
      </c>
      <c r="L21" s="20">
        <v>370</v>
      </c>
      <c r="M21" s="125">
        <v>83</v>
      </c>
      <c r="N21" s="21">
        <f>120-(10%*O21)</f>
        <v>83</v>
      </c>
      <c r="O21" s="119">
        <v>370</v>
      </c>
      <c r="P21" s="125">
        <v>83</v>
      </c>
      <c r="Q21" s="21">
        <f>120-(10%*R21)</f>
        <v>83</v>
      </c>
      <c r="R21" s="119">
        <v>370</v>
      </c>
      <c r="S21" s="125">
        <v>120</v>
      </c>
      <c r="T21" s="21">
        <v>120</v>
      </c>
      <c r="U21" s="132">
        <v>120</v>
      </c>
      <c r="V21" s="21">
        <v>120</v>
      </c>
    </row>
    <row r="22" spans="1:22" ht="17.25" customHeight="1">
      <c r="A22" s="59">
        <v>20</v>
      </c>
      <c r="B22" s="85" t="s">
        <v>213</v>
      </c>
      <c r="C22" s="85">
        <v>2010</v>
      </c>
      <c r="D22" s="14">
        <f t="shared" si="0"/>
        <v>0</v>
      </c>
      <c r="E22" s="14">
        <f t="shared" si="1"/>
        <v>240</v>
      </c>
      <c r="F22" s="5">
        <f t="shared" si="2"/>
        <v>240</v>
      </c>
      <c r="G22" s="125">
        <v>120</v>
      </c>
      <c r="H22" s="21">
        <f t="shared" si="3"/>
        <v>120</v>
      </c>
      <c r="I22" s="119"/>
      <c r="J22" s="125">
        <v>120</v>
      </c>
      <c r="K22" s="21">
        <f t="shared" si="5"/>
        <v>120</v>
      </c>
      <c r="L22" s="16"/>
      <c r="M22" s="16"/>
      <c r="N22" s="70"/>
      <c r="O22" s="16"/>
      <c r="P22" s="128"/>
      <c r="Q22" s="70"/>
      <c r="R22" s="16"/>
      <c r="S22" s="128"/>
      <c r="T22" s="70"/>
      <c r="U22" s="128"/>
      <c r="V22" s="70"/>
    </row>
    <row r="23" spans="1:22" ht="17.25" customHeight="1">
      <c r="A23" s="59">
        <v>21</v>
      </c>
      <c r="B23" s="85" t="s">
        <v>145</v>
      </c>
      <c r="C23" s="85">
        <v>2008</v>
      </c>
      <c r="D23" s="14">
        <f t="shared" si="0"/>
        <v>0</v>
      </c>
      <c r="E23" s="14">
        <f t="shared" si="1"/>
        <v>369</v>
      </c>
      <c r="F23" s="5">
        <f t="shared" si="2"/>
        <v>369</v>
      </c>
      <c r="G23" s="125">
        <v>83</v>
      </c>
      <c r="H23" s="21">
        <f t="shared" si="3"/>
        <v>83</v>
      </c>
      <c r="I23" s="119">
        <v>370</v>
      </c>
      <c r="J23" s="125">
        <v>83</v>
      </c>
      <c r="K23" s="21">
        <f t="shared" si="5"/>
        <v>83</v>
      </c>
      <c r="L23" s="20">
        <v>370</v>
      </c>
      <c r="M23" s="125">
        <v>83</v>
      </c>
      <c r="N23" s="21">
        <f aca="true" t="shared" si="6" ref="N23:N38">120-(10%*O23)</f>
        <v>83</v>
      </c>
      <c r="O23" s="119">
        <v>370</v>
      </c>
      <c r="P23" s="125">
        <v>120</v>
      </c>
      <c r="Q23" s="21">
        <f>120-(10%*R23)</f>
        <v>120</v>
      </c>
      <c r="R23" s="139"/>
      <c r="S23" s="128"/>
      <c r="T23" s="70"/>
      <c r="U23" s="131"/>
      <c r="V23" s="70"/>
    </row>
    <row r="24" spans="1:22" ht="17.25" customHeight="1">
      <c r="A24" s="59">
        <v>22</v>
      </c>
      <c r="B24" s="85" t="s">
        <v>169</v>
      </c>
      <c r="C24" s="85">
        <v>2009</v>
      </c>
      <c r="D24" s="14">
        <f t="shared" si="0"/>
        <v>0</v>
      </c>
      <c r="E24" s="14">
        <f t="shared" si="1"/>
        <v>323</v>
      </c>
      <c r="F24" s="5">
        <f t="shared" si="2"/>
        <v>323</v>
      </c>
      <c r="G24" s="125">
        <v>120</v>
      </c>
      <c r="H24" s="21">
        <f t="shared" si="3"/>
        <v>120</v>
      </c>
      <c r="I24" s="119"/>
      <c r="J24" s="126">
        <v>83</v>
      </c>
      <c r="K24" s="21">
        <f t="shared" si="5"/>
        <v>83</v>
      </c>
      <c r="L24" s="20">
        <v>370</v>
      </c>
      <c r="M24" s="130">
        <v>120</v>
      </c>
      <c r="N24" s="21">
        <f t="shared" si="6"/>
        <v>120</v>
      </c>
      <c r="O24" s="15"/>
      <c r="P24" s="131"/>
      <c r="Q24" s="70"/>
      <c r="R24" s="139"/>
      <c r="S24" s="131"/>
      <c r="T24" s="70"/>
      <c r="U24" s="131"/>
      <c r="V24" s="70"/>
    </row>
    <row r="25" spans="1:22" ht="17.25" customHeight="1">
      <c r="A25" s="59">
        <v>23</v>
      </c>
      <c r="B25" s="85" t="s">
        <v>9</v>
      </c>
      <c r="C25" s="85">
        <v>2006</v>
      </c>
      <c r="D25" s="14">
        <f t="shared" si="0"/>
        <v>0</v>
      </c>
      <c r="E25" s="14">
        <f t="shared" si="1"/>
        <v>576</v>
      </c>
      <c r="F25" s="5">
        <f t="shared" si="2"/>
        <v>576</v>
      </c>
      <c r="G25" s="125">
        <v>85</v>
      </c>
      <c r="H25" s="21">
        <f t="shared" si="3"/>
        <v>85</v>
      </c>
      <c r="I25" s="119">
        <v>350</v>
      </c>
      <c r="J25" s="125">
        <v>85</v>
      </c>
      <c r="K25" s="21">
        <f t="shared" si="5"/>
        <v>85</v>
      </c>
      <c r="L25" s="20">
        <v>350</v>
      </c>
      <c r="M25" s="125">
        <v>67</v>
      </c>
      <c r="N25" s="21">
        <f t="shared" si="6"/>
        <v>83</v>
      </c>
      <c r="O25" s="119">
        <v>370</v>
      </c>
      <c r="P25" s="125">
        <v>99</v>
      </c>
      <c r="Q25" s="21">
        <f aca="true" t="shared" si="7" ref="Q25:Q32">120-(10%*R25)</f>
        <v>83</v>
      </c>
      <c r="R25" s="119">
        <v>370</v>
      </c>
      <c r="S25" s="125">
        <v>120</v>
      </c>
      <c r="T25" s="21">
        <v>120</v>
      </c>
      <c r="U25" s="132">
        <v>120</v>
      </c>
      <c r="V25" s="21">
        <v>120</v>
      </c>
    </row>
    <row r="26" spans="1:22" ht="17.25" customHeight="1">
      <c r="A26" s="59">
        <v>24</v>
      </c>
      <c r="B26" s="85" t="s">
        <v>10</v>
      </c>
      <c r="C26" s="85">
        <v>2006</v>
      </c>
      <c r="D26" s="14">
        <f t="shared" si="0"/>
        <v>0</v>
      </c>
      <c r="E26" s="14">
        <f t="shared" si="1"/>
        <v>648</v>
      </c>
      <c r="F26" s="5">
        <f t="shared" si="2"/>
        <v>648</v>
      </c>
      <c r="G26" s="125">
        <v>83</v>
      </c>
      <c r="H26" s="21">
        <f t="shared" si="3"/>
        <v>83</v>
      </c>
      <c r="I26" s="119">
        <v>370</v>
      </c>
      <c r="J26" s="125">
        <v>85</v>
      </c>
      <c r="K26" s="21">
        <f t="shared" si="5"/>
        <v>85</v>
      </c>
      <c r="L26" s="20">
        <v>350</v>
      </c>
      <c r="M26" s="125">
        <v>120</v>
      </c>
      <c r="N26" s="21">
        <f t="shared" si="6"/>
        <v>120</v>
      </c>
      <c r="O26" s="119"/>
      <c r="P26" s="125">
        <v>155</v>
      </c>
      <c r="Q26" s="21">
        <f t="shared" si="7"/>
        <v>120</v>
      </c>
      <c r="R26" s="119"/>
      <c r="S26" s="125">
        <v>175</v>
      </c>
      <c r="T26" s="21">
        <v>120</v>
      </c>
      <c r="U26" s="132">
        <v>30</v>
      </c>
      <c r="V26" s="21">
        <v>120</v>
      </c>
    </row>
    <row r="27" spans="1:22" ht="17.25" customHeight="1">
      <c r="A27" s="59">
        <v>25</v>
      </c>
      <c r="B27" s="85" t="s">
        <v>139</v>
      </c>
      <c r="C27" s="85">
        <v>2008</v>
      </c>
      <c r="D27" s="14">
        <f t="shared" si="0"/>
        <v>0</v>
      </c>
      <c r="E27" s="14">
        <f t="shared" si="1"/>
        <v>443</v>
      </c>
      <c r="F27" s="5">
        <f t="shared" si="2"/>
        <v>443</v>
      </c>
      <c r="G27" s="125">
        <v>120</v>
      </c>
      <c r="H27" s="21">
        <f t="shared" si="3"/>
        <v>120</v>
      </c>
      <c r="I27" s="119"/>
      <c r="J27" s="125">
        <v>83</v>
      </c>
      <c r="K27" s="21">
        <f t="shared" si="5"/>
        <v>83</v>
      </c>
      <c r="L27" s="20">
        <v>370</v>
      </c>
      <c r="M27" s="125">
        <v>120</v>
      </c>
      <c r="N27" s="21">
        <f t="shared" si="6"/>
        <v>120</v>
      </c>
      <c r="O27" s="119"/>
      <c r="P27" s="125">
        <v>120</v>
      </c>
      <c r="Q27" s="21">
        <f t="shared" si="7"/>
        <v>120</v>
      </c>
      <c r="R27" s="139"/>
      <c r="S27" s="129"/>
      <c r="T27" s="70"/>
      <c r="U27" s="131"/>
      <c r="V27" s="70"/>
    </row>
    <row r="28" spans="1:22" ht="17.25" customHeight="1">
      <c r="A28" s="59">
        <v>26</v>
      </c>
      <c r="B28" s="85" t="s">
        <v>11</v>
      </c>
      <c r="C28" s="85">
        <v>2006</v>
      </c>
      <c r="D28" s="14">
        <f t="shared" si="0"/>
        <v>0</v>
      </c>
      <c r="E28" s="14">
        <f t="shared" si="1"/>
        <v>572</v>
      </c>
      <c r="F28" s="5">
        <f t="shared" si="2"/>
        <v>572</v>
      </c>
      <c r="G28" s="125">
        <v>83</v>
      </c>
      <c r="H28" s="21">
        <f t="shared" si="3"/>
        <v>83</v>
      </c>
      <c r="I28" s="119">
        <v>370</v>
      </c>
      <c r="J28" s="125">
        <v>83</v>
      </c>
      <c r="K28" s="21">
        <f t="shared" si="5"/>
        <v>83</v>
      </c>
      <c r="L28" s="20">
        <v>370</v>
      </c>
      <c r="M28" s="125">
        <v>83</v>
      </c>
      <c r="N28" s="21">
        <f t="shared" si="6"/>
        <v>83</v>
      </c>
      <c r="O28" s="119">
        <v>370</v>
      </c>
      <c r="P28" s="125">
        <v>83</v>
      </c>
      <c r="Q28" s="21">
        <f t="shared" si="7"/>
        <v>83</v>
      </c>
      <c r="R28" s="119">
        <v>370</v>
      </c>
      <c r="S28" s="125">
        <v>240</v>
      </c>
      <c r="T28" s="21">
        <v>120</v>
      </c>
      <c r="U28" s="132"/>
      <c r="V28" s="21">
        <v>120</v>
      </c>
    </row>
    <row r="29" spans="1:22" ht="17.25" customHeight="1">
      <c r="A29" s="59">
        <v>27</v>
      </c>
      <c r="B29" s="85" t="s">
        <v>12</v>
      </c>
      <c r="C29" s="85">
        <v>2006</v>
      </c>
      <c r="D29" s="14">
        <f t="shared" si="0"/>
        <v>0</v>
      </c>
      <c r="E29" s="14">
        <f t="shared" si="1"/>
        <v>572</v>
      </c>
      <c r="F29" s="5">
        <f t="shared" si="2"/>
        <v>572</v>
      </c>
      <c r="G29" s="125">
        <v>83</v>
      </c>
      <c r="H29" s="21">
        <f t="shared" si="3"/>
        <v>83</v>
      </c>
      <c r="I29" s="119">
        <v>370</v>
      </c>
      <c r="J29" s="125">
        <v>83</v>
      </c>
      <c r="K29" s="21">
        <f t="shared" si="5"/>
        <v>83</v>
      </c>
      <c r="L29" s="20">
        <v>370</v>
      </c>
      <c r="M29" s="125">
        <v>83</v>
      </c>
      <c r="N29" s="21">
        <f t="shared" si="6"/>
        <v>83</v>
      </c>
      <c r="O29" s="119">
        <v>370</v>
      </c>
      <c r="P29" s="125">
        <v>83</v>
      </c>
      <c r="Q29" s="21">
        <f t="shared" si="7"/>
        <v>83</v>
      </c>
      <c r="R29" s="119">
        <v>370</v>
      </c>
      <c r="S29" s="125">
        <v>120</v>
      </c>
      <c r="T29" s="21">
        <v>120</v>
      </c>
      <c r="U29" s="132">
        <v>120</v>
      </c>
      <c r="V29" s="21">
        <v>120</v>
      </c>
    </row>
    <row r="30" spans="1:22" ht="17.25" customHeight="1">
      <c r="A30" s="59">
        <v>28</v>
      </c>
      <c r="B30" s="85" t="s">
        <v>13</v>
      </c>
      <c r="C30" s="85">
        <v>2006</v>
      </c>
      <c r="D30" s="14">
        <f t="shared" si="0"/>
        <v>0</v>
      </c>
      <c r="E30" s="14">
        <f t="shared" si="1"/>
        <v>611</v>
      </c>
      <c r="F30" s="5">
        <f t="shared" si="2"/>
        <v>611</v>
      </c>
      <c r="G30" s="125">
        <v>83</v>
      </c>
      <c r="H30" s="21">
        <f t="shared" si="3"/>
        <v>83</v>
      </c>
      <c r="I30" s="119">
        <v>370</v>
      </c>
      <c r="J30" s="125">
        <v>120</v>
      </c>
      <c r="K30" s="21">
        <f t="shared" si="5"/>
        <v>120</v>
      </c>
      <c r="L30" s="20"/>
      <c r="M30" s="125"/>
      <c r="N30" s="21">
        <f t="shared" si="6"/>
        <v>83</v>
      </c>
      <c r="O30" s="119">
        <v>370</v>
      </c>
      <c r="P30" s="125">
        <v>168</v>
      </c>
      <c r="Q30" s="21">
        <f t="shared" si="7"/>
        <v>85</v>
      </c>
      <c r="R30" s="119">
        <v>350</v>
      </c>
      <c r="S30" s="125">
        <v>120</v>
      </c>
      <c r="T30" s="21">
        <v>120</v>
      </c>
      <c r="U30" s="132">
        <v>120</v>
      </c>
      <c r="V30" s="21">
        <v>120</v>
      </c>
    </row>
    <row r="31" spans="1:22" ht="17.25" customHeight="1">
      <c r="A31" s="59">
        <v>29</v>
      </c>
      <c r="B31" s="85" t="s">
        <v>14</v>
      </c>
      <c r="C31" s="85">
        <v>2006</v>
      </c>
      <c r="D31" s="14">
        <f t="shared" si="0"/>
        <v>0</v>
      </c>
      <c r="E31" s="14">
        <f t="shared" si="1"/>
        <v>646</v>
      </c>
      <c r="F31" s="5">
        <f t="shared" si="2"/>
        <v>646</v>
      </c>
      <c r="G31" s="125">
        <v>83</v>
      </c>
      <c r="H31" s="21">
        <f t="shared" si="3"/>
        <v>83</v>
      </c>
      <c r="I31" s="119">
        <v>370</v>
      </c>
      <c r="J31" s="125">
        <v>118</v>
      </c>
      <c r="K31" s="21">
        <f t="shared" si="5"/>
        <v>120</v>
      </c>
      <c r="L31" s="20"/>
      <c r="M31" s="125">
        <v>85</v>
      </c>
      <c r="N31" s="21">
        <f t="shared" si="6"/>
        <v>83</v>
      </c>
      <c r="O31" s="119">
        <v>370</v>
      </c>
      <c r="P31" s="125">
        <v>240</v>
      </c>
      <c r="Q31" s="21">
        <f t="shared" si="7"/>
        <v>120</v>
      </c>
      <c r="R31" s="119"/>
      <c r="S31" s="125"/>
      <c r="T31" s="21">
        <v>120</v>
      </c>
      <c r="U31" s="132">
        <v>120</v>
      </c>
      <c r="V31" s="21">
        <v>120</v>
      </c>
    </row>
    <row r="32" spans="1:22" ht="13.5">
      <c r="A32" s="59">
        <v>30</v>
      </c>
      <c r="B32" s="86" t="s">
        <v>96</v>
      </c>
      <c r="C32" s="85">
        <v>2007</v>
      </c>
      <c r="D32" s="14">
        <f t="shared" si="0"/>
        <v>0</v>
      </c>
      <c r="E32" s="14">
        <f t="shared" si="1"/>
        <v>526</v>
      </c>
      <c r="F32" s="5">
        <f t="shared" si="2"/>
        <v>526</v>
      </c>
      <c r="G32" s="125">
        <v>120</v>
      </c>
      <c r="H32" s="21">
        <f t="shared" si="3"/>
        <v>120</v>
      </c>
      <c r="I32" s="119"/>
      <c r="J32" s="125">
        <v>120</v>
      </c>
      <c r="K32" s="21">
        <f t="shared" si="5"/>
        <v>120</v>
      </c>
      <c r="L32" s="20"/>
      <c r="M32" s="125">
        <v>46</v>
      </c>
      <c r="N32" s="21">
        <f t="shared" si="6"/>
        <v>83</v>
      </c>
      <c r="O32" s="119">
        <v>370</v>
      </c>
      <c r="P32" s="125">
        <v>120</v>
      </c>
      <c r="Q32" s="21">
        <f t="shared" si="7"/>
        <v>83</v>
      </c>
      <c r="R32" s="119">
        <v>370</v>
      </c>
      <c r="S32" s="125">
        <v>120</v>
      </c>
      <c r="T32" s="21">
        <v>120</v>
      </c>
      <c r="U32" s="131"/>
      <c r="V32" s="70"/>
    </row>
    <row r="33" spans="1:22" ht="17.25" customHeight="1">
      <c r="A33" s="59">
        <v>31</v>
      </c>
      <c r="B33" s="85" t="s">
        <v>132</v>
      </c>
      <c r="C33" s="85">
        <v>2009</v>
      </c>
      <c r="D33" s="14">
        <f t="shared" si="0"/>
        <v>0</v>
      </c>
      <c r="E33" s="14">
        <f t="shared" si="1"/>
        <v>360</v>
      </c>
      <c r="F33" s="5">
        <f t="shared" si="2"/>
        <v>360</v>
      </c>
      <c r="G33" s="125">
        <v>120</v>
      </c>
      <c r="H33" s="21">
        <f t="shared" si="3"/>
        <v>120</v>
      </c>
      <c r="I33" s="119"/>
      <c r="J33" s="125">
        <v>120</v>
      </c>
      <c r="K33" s="21">
        <f t="shared" si="5"/>
        <v>120</v>
      </c>
      <c r="L33" s="20"/>
      <c r="M33" s="125">
        <v>120</v>
      </c>
      <c r="N33" s="21">
        <f t="shared" si="6"/>
        <v>120</v>
      </c>
      <c r="O33" s="15"/>
      <c r="P33" s="131"/>
      <c r="Q33" s="70"/>
      <c r="R33" s="139"/>
      <c r="S33" s="131"/>
      <c r="T33" s="70"/>
      <c r="U33" s="131"/>
      <c r="V33" s="70"/>
    </row>
    <row r="34" spans="1:22" ht="17.25" customHeight="1">
      <c r="A34" s="59">
        <v>32</v>
      </c>
      <c r="B34" s="85" t="s">
        <v>15</v>
      </c>
      <c r="C34" s="85">
        <v>2006</v>
      </c>
      <c r="D34" s="14">
        <f t="shared" si="0"/>
        <v>0</v>
      </c>
      <c r="E34" s="14">
        <f t="shared" si="1"/>
        <v>720</v>
      </c>
      <c r="F34" s="5">
        <f t="shared" si="2"/>
        <v>720</v>
      </c>
      <c r="G34" s="125">
        <v>120</v>
      </c>
      <c r="H34" s="21">
        <f t="shared" si="3"/>
        <v>120</v>
      </c>
      <c r="I34" s="119"/>
      <c r="J34" s="125">
        <v>120</v>
      </c>
      <c r="K34" s="21">
        <f t="shared" si="5"/>
        <v>120</v>
      </c>
      <c r="L34" s="20"/>
      <c r="M34" s="125">
        <v>120</v>
      </c>
      <c r="N34" s="21">
        <f t="shared" si="6"/>
        <v>120</v>
      </c>
      <c r="O34" s="119"/>
      <c r="P34" s="125">
        <v>120</v>
      </c>
      <c r="Q34" s="21">
        <f>120-(10%*R34)</f>
        <v>120</v>
      </c>
      <c r="R34" s="119"/>
      <c r="S34" s="125">
        <v>120</v>
      </c>
      <c r="T34" s="21">
        <v>120</v>
      </c>
      <c r="U34" s="132">
        <v>120</v>
      </c>
      <c r="V34" s="21">
        <v>120</v>
      </c>
    </row>
    <row r="35" spans="1:22" ht="17.25" customHeight="1">
      <c r="A35" s="59">
        <v>33</v>
      </c>
      <c r="B35" s="85" t="s">
        <v>16</v>
      </c>
      <c r="C35" s="85">
        <v>2006</v>
      </c>
      <c r="D35" s="14">
        <f t="shared" si="0"/>
        <v>0</v>
      </c>
      <c r="E35" s="14">
        <f t="shared" si="1"/>
        <v>609</v>
      </c>
      <c r="F35" s="5">
        <f t="shared" si="2"/>
        <v>609</v>
      </c>
      <c r="G35" s="125">
        <v>83</v>
      </c>
      <c r="H35" s="21">
        <f t="shared" si="3"/>
        <v>83</v>
      </c>
      <c r="I35" s="119">
        <v>370</v>
      </c>
      <c r="J35" s="125">
        <v>83</v>
      </c>
      <c r="K35" s="21">
        <f t="shared" si="5"/>
        <v>83</v>
      </c>
      <c r="L35" s="20">
        <v>370</v>
      </c>
      <c r="M35" s="125">
        <v>83</v>
      </c>
      <c r="N35" s="21">
        <f t="shared" si="6"/>
        <v>83</v>
      </c>
      <c r="O35" s="119">
        <v>370</v>
      </c>
      <c r="P35" s="125">
        <v>120</v>
      </c>
      <c r="Q35" s="21">
        <f>120-(10%*R35)</f>
        <v>120</v>
      </c>
      <c r="R35" s="119"/>
      <c r="S35" s="125">
        <v>120</v>
      </c>
      <c r="T35" s="21">
        <v>120</v>
      </c>
      <c r="U35" s="132">
        <v>120</v>
      </c>
      <c r="V35" s="21">
        <v>120</v>
      </c>
    </row>
    <row r="36" spans="1:22" ht="17.25" customHeight="1">
      <c r="A36" s="59">
        <v>34</v>
      </c>
      <c r="B36" s="85" t="s">
        <v>17</v>
      </c>
      <c r="C36" s="85">
        <v>2006</v>
      </c>
      <c r="D36" s="14">
        <f t="shared" si="0"/>
        <v>0</v>
      </c>
      <c r="E36" s="14">
        <f t="shared" si="1"/>
        <v>572</v>
      </c>
      <c r="F36" s="5">
        <f t="shared" si="2"/>
        <v>572</v>
      </c>
      <c r="G36" s="125">
        <v>83</v>
      </c>
      <c r="H36" s="21">
        <f t="shared" si="3"/>
        <v>83</v>
      </c>
      <c r="I36" s="119">
        <v>370</v>
      </c>
      <c r="J36" s="125">
        <v>83</v>
      </c>
      <c r="K36" s="21">
        <f t="shared" si="5"/>
        <v>83</v>
      </c>
      <c r="L36" s="20">
        <v>370</v>
      </c>
      <c r="M36" s="125">
        <v>83</v>
      </c>
      <c r="N36" s="21">
        <f t="shared" si="6"/>
        <v>83</v>
      </c>
      <c r="O36" s="119">
        <v>370</v>
      </c>
      <c r="P36" s="125">
        <v>83</v>
      </c>
      <c r="Q36" s="21">
        <f>120-(10%*R36)</f>
        <v>83</v>
      </c>
      <c r="R36" s="119">
        <v>370</v>
      </c>
      <c r="S36" s="125">
        <v>120</v>
      </c>
      <c r="T36" s="21">
        <v>120</v>
      </c>
      <c r="U36" s="132">
        <v>120</v>
      </c>
      <c r="V36" s="21">
        <v>120</v>
      </c>
    </row>
    <row r="37" spans="1:22" ht="17.25" customHeight="1">
      <c r="A37" s="59">
        <v>35</v>
      </c>
      <c r="B37" s="85" t="s">
        <v>18</v>
      </c>
      <c r="C37" s="85">
        <v>2006</v>
      </c>
      <c r="D37" s="14">
        <f t="shared" si="0"/>
        <v>0</v>
      </c>
      <c r="E37" s="14">
        <f t="shared" si="1"/>
        <v>720</v>
      </c>
      <c r="F37" s="5">
        <f t="shared" si="2"/>
        <v>720</v>
      </c>
      <c r="G37" s="125">
        <v>120</v>
      </c>
      <c r="H37" s="21">
        <f t="shared" si="3"/>
        <v>120</v>
      </c>
      <c r="I37" s="119"/>
      <c r="J37" s="125">
        <v>120</v>
      </c>
      <c r="K37" s="21">
        <f t="shared" si="5"/>
        <v>120</v>
      </c>
      <c r="L37" s="20"/>
      <c r="M37" s="125">
        <v>120</v>
      </c>
      <c r="N37" s="21">
        <f t="shared" si="6"/>
        <v>120</v>
      </c>
      <c r="O37" s="119"/>
      <c r="P37" s="125">
        <v>120</v>
      </c>
      <c r="Q37" s="21">
        <f>120-(10%*R37)</f>
        <v>120</v>
      </c>
      <c r="R37" s="119"/>
      <c r="S37" s="125">
        <v>120</v>
      </c>
      <c r="T37" s="21">
        <v>120</v>
      </c>
      <c r="U37" s="132">
        <v>120</v>
      </c>
      <c r="V37" s="21">
        <v>120</v>
      </c>
    </row>
    <row r="38" spans="1:22" ht="17.25" customHeight="1">
      <c r="A38" s="59">
        <v>36</v>
      </c>
      <c r="B38" s="85" t="s">
        <v>19</v>
      </c>
      <c r="C38" s="85">
        <v>2006</v>
      </c>
      <c r="D38" s="14">
        <f t="shared" si="0"/>
        <v>0</v>
      </c>
      <c r="E38" s="14">
        <f t="shared" si="1"/>
        <v>720</v>
      </c>
      <c r="F38" s="5">
        <f t="shared" si="2"/>
        <v>720</v>
      </c>
      <c r="G38" s="125">
        <v>120</v>
      </c>
      <c r="H38" s="21">
        <f t="shared" si="3"/>
        <v>120</v>
      </c>
      <c r="I38" s="119"/>
      <c r="J38" s="125">
        <v>240</v>
      </c>
      <c r="K38" s="21">
        <f t="shared" si="5"/>
        <v>120</v>
      </c>
      <c r="L38" s="20"/>
      <c r="M38" s="125"/>
      <c r="N38" s="21">
        <f t="shared" si="6"/>
        <v>120</v>
      </c>
      <c r="O38" s="119"/>
      <c r="P38" s="125">
        <v>240</v>
      </c>
      <c r="Q38" s="21">
        <f>120-(10%*R38)</f>
        <v>120</v>
      </c>
      <c r="R38" s="119"/>
      <c r="S38" s="125"/>
      <c r="T38" s="21">
        <v>120</v>
      </c>
      <c r="U38" s="132">
        <v>120</v>
      </c>
      <c r="V38" s="21">
        <v>120</v>
      </c>
    </row>
    <row r="39" spans="1:22" ht="17.25" customHeight="1">
      <c r="A39" s="59">
        <v>37</v>
      </c>
      <c r="B39" s="85" t="s">
        <v>211</v>
      </c>
      <c r="C39" s="85">
        <v>2010</v>
      </c>
      <c r="D39" s="14">
        <f t="shared" si="0"/>
        <v>0</v>
      </c>
      <c r="E39" s="14">
        <f t="shared" si="1"/>
        <v>203</v>
      </c>
      <c r="F39" s="5">
        <f t="shared" si="2"/>
        <v>203</v>
      </c>
      <c r="G39" s="125">
        <v>83</v>
      </c>
      <c r="H39" s="21">
        <f t="shared" si="3"/>
        <v>83</v>
      </c>
      <c r="I39" s="119">
        <v>370</v>
      </c>
      <c r="J39" s="125">
        <v>120</v>
      </c>
      <c r="K39" s="21">
        <f t="shared" si="5"/>
        <v>120</v>
      </c>
      <c r="L39" s="16"/>
      <c r="M39" s="16"/>
      <c r="N39" s="70"/>
      <c r="O39" s="16"/>
      <c r="P39" s="128"/>
      <c r="Q39" s="70"/>
      <c r="R39" s="16"/>
      <c r="S39" s="128"/>
      <c r="T39" s="70"/>
      <c r="U39" s="128"/>
      <c r="V39" s="70"/>
    </row>
    <row r="40" spans="1:22" ht="17.25" customHeight="1">
      <c r="A40" s="59">
        <v>38</v>
      </c>
      <c r="B40" s="85" t="s">
        <v>182</v>
      </c>
      <c r="C40" s="85">
        <v>2009</v>
      </c>
      <c r="D40" s="14">
        <f t="shared" si="0"/>
        <v>0</v>
      </c>
      <c r="E40" s="14">
        <f t="shared" si="1"/>
        <v>360</v>
      </c>
      <c r="F40" s="5">
        <f t="shared" si="2"/>
        <v>360</v>
      </c>
      <c r="G40" s="125">
        <v>120</v>
      </c>
      <c r="H40" s="21">
        <f t="shared" si="3"/>
        <v>120</v>
      </c>
      <c r="I40" s="119"/>
      <c r="J40" s="125">
        <v>120</v>
      </c>
      <c r="K40" s="21">
        <f t="shared" si="5"/>
        <v>120</v>
      </c>
      <c r="L40" s="20"/>
      <c r="M40" s="125">
        <v>120</v>
      </c>
      <c r="N40" s="21">
        <f>120-(10%*O40)</f>
        <v>120</v>
      </c>
      <c r="O40" s="15"/>
      <c r="P40" s="131"/>
      <c r="Q40" s="70"/>
      <c r="R40" s="139"/>
      <c r="S40" s="131"/>
      <c r="T40" s="70"/>
      <c r="U40" s="131"/>
      <c r="V40" s="70"/>
    </row>
    <row r="41" spans="1:22" ht="17.25" customHeight="1">
      <c r="A41" s="59">
        <v>39</v>
      </c>
      <c r="B41" s="85" t="s">
        <v>267</v>
      </c>
      <c r="C41" s="85">
        <v>2011</v>
      </c>
      <c r="D41" s="14">
        <f>F41-E41</f>
        <v>0</v>
      </c>
      <c r="E41" s="14">
        <f>V41+T41+Q41+N41+K41+H41</f>
        <v>120</v>
      </c>
      <c r="F41" s="5">
        <f>U41+S41+P41+M41+J41+G41</f>
        <v>120</v>
      </c>
      <c r="G41" s="125">
        <v>120</v>
      </c>
      <c r="H41" s="21">
        <f>120-(10%*I41)</f>
        <v>120</v>
      </c>
      <c r="I41" s="146"/>
      <c r="J41" s="147"/>
      <c r="K41" s="148"/>
      <c r="L41" s="16"/>
      <c r="M41" s="16"/>
      <c r="N41" s="70"/>
      <c r="O41" s="16"/>
      <c r="P41" s="128"/>
      <c r="Q41" s="70"/>
      <c r="R41" s="16"/>
      <c r="S41" s="128"/>
      <c r="T41" s="70"/>
      <c r="U41" s="128"/>
      <c r="V41" s="70"/>
    </row>
    <row r="42" spans="1:22" ht="17.25" customHeight="1">
      <c r="A42" s="59">
        <v>40</v>
      </c>
      <c r="B42" s="85" t="s">
        <v>167</v>
      </c>
      <c r="C42" s="85">
        <v>2009</v>
      </c>
      <c r="D42" s="14">
        <f t="shared" si="0"/>
        <v>0</v>
      </c>
      <c r="E42" s="14">
        <f t="shared" si="1"/>
        <v>360</v>
      </c>
      <c r="F42" s="5">
        <f t="shared" si="2"/>
        <v>360</v>
      </c>
      <c r="G42" s="125">
        <v>120</v>
      </c>
      <c r="H42" s="21">
        <f t="shared" si="3"/>
        <v>120</v>
      </c>
      <c r="I42" s="119"/>
      <c r="J42" s="125">
        <v>120</v>
      </c>
      <c r="K42" s="21">
        <f t="shared" si="5"/>
        <v>120</v>
      </c>
      <c r="L42" s="20"/>
      <c r="M42" s="125">
        <v>120</v>
      </c>
      <c r="N42" s="21">
        <f>120-(10%*O42)</f>
        <v>120</v>
      </c>
      <c r="O42" s="15"/>
      <c r="P42" s="131"/>
      <c r="Q42" s="70"/>
      <c r="R42" s="139"/>
      <c r="S42" s="131"/>
      <c r="T42" s="70"/>
      <c r="U42" s="131"/>
      <c r="V42" s="70"/>
    </row>
    <row r="43" spans="1:22" ht="17.25" customHeight="1">
      <c r="A43" s="59">
        <v>41</v>
      </c>
      <c r="B43" s="85" t="s">
        <v>20</v>
      </c>
      <c r="C43" s="85">
        <v>2006</v>
      </c>
      <c r="D43" s="14">
        <f t="shared" si="0"/>
        <v>0</v>
      </c>
      <c r="E43" s="14">
        <f t="shared" si="1"/>
        <v>720</v>
      </c>
      <c r="F43" s="5">
        <f t="shared" si="2"/>
        <v>720</v>
      </c>
      <c r="G43" s="125">
        <v>120</v>
      </c>
      <c r="H43" s="21">
        <f t="shared" si="3"/>
        <v>120</v>
      </c>
      <c r="I43" s="119"/>
      <c r="J43" s="125">
        <v>120</v>
      </c>
      <c r="K43" s="21">
        <f t="shared" si="5"/>
        <v>120</v>
      </c>
      <c r="L43" s="20"/>
      <c r="M43" s="125">
        <v>120</v>
      </c>
      <c r="N43" s="21">
        <f>120-(10%*O43)</f>
        <v>120</v>
      </c>
      <c r="O43" s="119"/>
      <c r="P43" s="125">
        <v>120</v>
      </c>
      <c r="Q43" s="21">
        <f>120-(10%*R43)</f>
        <v>120</v>
      </c>
      <c r="R43" s="119"/>
      <c r="S43" s="125">
        <v>120</v>
      </c>
      <c r="T43" s="21">
        <v>120</v>
      </c>
      <c r="U43" s="132">
        <v>120</v>
      </c>
      <c r="V43" s="21">
        <v>120</v>
      </c>
    </row>
    <row r="44" spans="1:22" ht="17.25" customHeight="1">
      <c r="A44" s="59">
        <v>42</v>
      </c>
      <c r="B44" s="58" t="s">
        <v>203</v>
      </c>
      <c r="C44" s="85">
        <v>2010</v>
      </c>
      <c r="D44" s="14">
        <f t="shared" si="0"/>
        <v>0</v>
      </c>
      <c r="E44" s="14">
        <f t="shared" si="1"/>
        <v>240</v>
      </c>
      <c r="F44" s="5">
        <f t="shared" si="2"/>
        <v>240</v>
      </c>
      <c r="G44" s="125">
        <v>120</v>
      </c>
      <c r="H44" s="21">
        <f t="shared" si="3"/>
        <v>120</v>
      </c>
      <c r="I44" s="119"/>
      <c r="J44" s="125">
        <v>120</v>
      </c>
      <c r="K44" s="21">
        <f t="shared" si="5"/>
        <v>120</v>
      </c>
      <c r="L44" s="16"/>
      <c r="M44" s="16"/>
      <c r="N44" s="70"/>
      <c r="O44" s="16"/>
      <c r="P44" s="128"/>
      <c r="Q44" s="70"/>
      <c r="R44" s="16"/>
      <c r="S44" s="128"/>
      <c r="T44" s="70"/>
      <c r="U44" s="128"/>
      <c r="V44" s="70"/>
    </row>
    <row r="45" spans="1:22" ht="17.25" customHeight="1">
      <c r="A45" s="59">
        <v>43</v>
      </c>
      <c r="B45" s="85" t="s">
        <v>21</v>
      </c>
      <c r="C45" s="85">
        <v>2006</v>
      </c>
      <c r="D45" s="14">
        <f t="shared" si="0"/>
        <v>0</v>
      </c>
      <c r="E45" s="14">
        <f t="shared" si="1"/>
        <v>720</v>
      </c>
      <c r="F45" s="5">
        <f t="shared" si="2"/>
        <v>720</v>
      </c>
      <c r="G45" s="125">
        <v>120</v>
      </c>
      <c r="H45" s="21">
        <f t="shared" si="3"/>
        <v>120</v>
      </c>
      <c r="I45" s="119"/>
      <c r="J45" s="125">
        <v>240</v>
      </c>
      <c r="K45" s="21">
        <f t="shared" si="5"/>
        <v>120</v>
      </c>
      <c r="L45" s="20"/>
      <c r="M45" s="5">
        <v>120</v>
      </c>
      <c r="N45" s="21">
        <f aca="true" t="shared" si="8" ref="N45:N56">120-(10%*O45)</f>
        <v>120</v>
      </c>
      <c r="O45" s="119"/>
      <c r="P45" s="125"/>
      <c r="Q45" s="21">
        <f aca="true" t="shared" si="9" ref="Q45:Q56">120-(10%*R45)</f>
        <v>120</v>
      </c>
      <c r="R45" s="119"/>
      <c r="S45" s="125">
        <v>120</v>
      </c>
      <c r="T45" s="21">
        <v>120</v>
      </c>
      <c r="U45" s="132">
        <v>120</v>
      </c>
      <c r="V45" s="21">
        <v>120</v>
      </c>
    </row>
    <row r="46" spans="1:22" ht="17.25" customHeight="1">
      <c r="A46" s="59">
        <v>44</v>
      </c>
      <c r="B46" s="85" t="s">
        <v>22</v>
      </c>
      <c r="C46" s="85">
        <v>2006</v>
      </c>
      <c r="D46" s="14">
        <f t="shared" si="0"/>
        <v>0</v>
      </c>
      <c r="E46" s="14">
        <f t="shared" si="1"/>
        <v>720</v>
      </c>
      <c r="F46" s="5">
        <f t="shared" si="2"/>
        <v>720</v>
      </c>
      <c r="G46" s="125">
        <v>120</v>
      </c>
      <c r="H46" s="21">
        <f t="shared" si="3"/>
        <v>120</v>
      </c>
      <c r="I46" s="119"/>
      <c r="J46" s="125">
        <v>120</v>
      </c>
      <c r="K46" s="21">
        <f t="shared" si="5"/>
        <v>120</v>
      </c>
      <c r="L46" s="20"/>
      <c r="M46" s="125">
        <v>120</v>
      </c>
      <c r="N46" s="21">
        <f t="shared" si="8"/>
        <v>120</v>
      </c>
      <c r="O46" s="119"/>
      <c r="P46" s="125">
        <v>120</v>
      </c>
      <c r="Q46" s="21">
        <f t="shared" si="9"/>
        <v>120</v>
      </c>
      <c r="R46" s="119"/>
      <c r="S46" s="125">
        <v>120</v>
      </c>
      <c r="T46" s="21">
        <v>120</v>
      </c>
      <c r="U46" s="132">
        <v>120</v>
      </c>
      <c r="V46" s="21">
        <v>120</v>
      </c>
    </row>
    <row r="47" spans="1:22" ht="17.25" customHeight="1">
      <c r="A47" s="59">
        <v>45</v>
      </c>
      <c r="B47" s="85" t="s">
        <v>23</v>
      </c>
      <c r="C47" s="85">
        <v>2006</v>
      </c>
      <c r="D47" s="14">
        <f t="shared" si="0"/>
        <v>120</v>
      </c>
      <c r="E47" s="14">
        <f t="shared" si="1"/>
        <v>661</v>
      </c>
      <c r="F47" s="5">
        <f t="shared" si="2"/>
        <v>781</v>
      </c>
      <c r="G47" s="125">
        <v>240</v>
      </c>
      <c r="H47" s="21">
        <f t="shared" si="3"/>
        <v>120</v>
      </c>
      <c r="I47" s="119"/>
      <c r="J47" s="125">
        <v>120</v>
      </c>
      <c r="K47" s="21">
        <f t="shared" si="5"/>
        <v>120</v>
      </c>
      <c r="L47" s="20"/>
      <c r="M47" s="125">
        <v>120</v>
      </c>
      <c r="N47" s="21">
        <f t="shared" si="8"/>
        <v>120</v>
      </c>
      <c r="O47" s="119"/>
      <c r="P47" s="125">
        <v>61</v>
      </c>
      <c r="Q47" s="21">
        <f t="shared" si="9"/>
        <v>61</v>
      </c>
      <c r="R47" s="119">
        <v>590</v>
      </c>
      <c r="S47" s="125">
        <v>120</v>
      </c>
      <c r="T47" s="21">
        <v>120</v>
      </c>
      <c r="U47" s="132">
        <v>120</v>
      </c>
      <c r="V47" s="21">
        <v>120</v>
      </c>
    </row>
    <row r="48" spans="1:22" ht="17.25" customHeight="1">
      <c r="A48" s="59">
        <v>46</v>
      </c>
      <c r="B48" s="85" t="s">
        <v>259</v>
      </c>
      <c r="C48" s="85">
        <v>2011</v>
      </c>
      <c r="D48" s="14">
        <f>F48-E48</f>
        <v>0</v>
      </c>
      <c r="E48" s="14">
        <f>V48+T48+Q48+N48+K48+H48</f>
        <v>120</v>
      </c>
      <c r="F48" s="5">
        <f>U48+S48+P48+M48+J48+G48</f>
        <v>120</v>
      </c>
      <c r="G48" s="125">
        <v>120</v>
      </c>
      <c r="H48" s="21">
        <f>120-(10%*I48)</f>
        <v>120</v>
      </c>
      <c r="I48" s="146"/>
      <c r="J48" s="147"/>
      <c r="K48" s="148"/>
      <c r="L48" s="16"/>
      <c r="M48" s="16"/>
      <c r="N48" s="70"/>
      <c r="O48" s="16"/>
      <c r="P48" s="128"/>
      <c r="Q48" s="70"/>
      <c r="R48" s="16"/>
      <c r="S48" s="128"/>
      <c r="T48" s="70"/>
      <c r="U48" s="128"/>
      <c r="V48" s="70"/>
    </row>
    <row r="49" spans="1:22" ht="17.25" customHeight="1">
      <c r="A49" s="59">
        <v>47</v>
      </c>
      <c r="B49" s="85" t="s">
        <v>24</v>
      </c>
      <c r="C49" s="85">
        <v>2006</v>
      </c>
      <c r="D49" s="14">
        <f t="shared" si="0"/>
        <v>17</v>
      </c>
      <c r="E49" s="14">
        <f t="shared" si="1"/>
        <v>572</v>
      </c>
      <c r="F49" s="5">
        <f t="shared" si="2"/>
        <v>589</v>
      </c>
      <c r="G49" s="125">
        <v>100</v>
      </c>
      <c r="H49" s="21">
        <f t="shared" si="3"/>
        <v>83</v>
      </c>
      <c r="I49" s="119">
        <v>370</v>
      </c>
      <c r="J49" s="125">
        <v>79</v>
      </c>
      <c r="K49" s="21">
        <f t="shared" si="5"/>
        <v>83</v>
      </c>
      <c r="L49" s="20">
        <v>370</v>
      </c>
      <c r="M49" s="125">
        <v>85</v>
      </c>
      <c r="N49" s="21">
        <f t="shared" si="8"/>
        <v>83</v>
      </c>
      <c r="O49" s="119">
        <v>370</v>
      </c>
      <c r="P49" s="125">
        <v>85</v>
      </c>
      <c r="Q49" s="21">
        <f t="shared" si="9"/>
        <v>83</v>
      </c>
      <c r="R49" s="119">
        <v>370</v>
      </c>
      <c r="S49" s="125">
        <v>120</v>
      </c>
      <c r="T49" s="21">
        <v>120</v>
      </c>
      <c r="U49" s="132">
        <v>120</v>
      </c>
      <c r="V49" s="21">
        <v>120</v>
      </c>
    </row>
    <row r="50" spans="1:22" ht="17.25" customHeight="1">
      <c r="A50" s="59">
        <v>48</v>
      </c>
      <c r="B50" s="85" t="s">
        <v>25</v>
      </c>
      <c r="C50" s="85">
        <v>2006</v>
      </c>
      <c r="D50" s="14">
        <f t="shared" si="0"/>
        <v>0</v>
      </c>
      <c r="E50" s="14">
        <f t="shared" si="1"/>
        <v>646</v>
      </c>
      <c r="F50" s="5">
        <f t="shared" si="2"/>
        <v>646</v>
      </c>
      <c r="G50" s="125">
        <v>120</v>
      </c>
      <c r="H50" s="21">
        <f t="shared" si="3"/>
        <v>120</v>
      </c>
      <c r="I50" s="119"/>
      <c r="J50" s="125">
        <v>120</v>
      </c>
      <c r="K50" s="21">
        <f aca="true" t="shared" si="10" ref="K50:K80">120-(10%*L50)</f>
        <v>120</v>
      </c>
      <c r="L50" s="20"/>
      <c r="M50" s="125">
        <v>46</v>
      </c>
      <c r="N50" s="21">
        <f t="shared" si="8"/>
        <v>83</v>
      </c>
      <c r="O50" s="119">
        <v>370</v>
      </c>
      <c r="P50" s="125">
        <v>120</v>
      </c>
      <c r="Q50" s="21">
        <f t="shared" si="9"/>
        <v>83</v>
      </c>
      <c r="R50" s="119">
        <v>370</v>
      </c>
      <c r="S50" s="125">
        <v>120</v>
      </c>
      <c r="T50" s="21">
        <v>120</v>
      </c>
      <c r="U50" s="132">
        <v>120</v>
      </c>
      <c r="V50" s="21">
        <v>120</v>
      </c>
    </row>
    <row r="51" spans="1:22" ht="17.25" customHeight="1">
      <c r="A51" s="59">
        <v>49</v>
      </c>
      <c r="B51" s="85" t="s">
        <v>26</v>
      </c>
      <c r="C51" s="85">
        <v>2006</v>
      </c>
      <c r="D51" s="14">
        <f t="shared" si="0"/>
        <v>0</v>
      </c>
      <c r="E51" s="14">
        <f t="shared" si="1"/>
        <v>484</v>
      </c>
      <c r="F51" s="5">
        <f t="shared" si="2"/>
        <v>484</v>
      </c>
      <c r="G51" s="125">
        <v>61</v>
      </c>
      <c r="H51" s="21">
        <f t="shared" si="3"/>
        <v>61</v>
      </c>
      <c r="I51" s="119">
        <v>590</v>
      </c>
      <c r="J51" s="125">
        <v>61</v>
      </c>
      <c r="K51" s="21">
        <f t="shared" si="10"/>
        <v>61</v>
      </c>
      <c r="L51" s="20">
        <v>590</v>
      </c>
      <c r="M51" s="125">
        <v>61</v>
      </c>
      <c r="N51" s="21">
        <f t="shared" si="8"/>
        <v>61</v>
      </c>
      <c r="O51" s="119">
        <v>590</v>
      </c>
      <c r="P51" s="125">
        <v>61</v>
      </c>
      <c r="Q51" s="21">
        <f t="shared" si="9"/>
        <v>61</v>
      </c>
      <c r="R51" s="119">
        <v>590</v>
      </c>
      <c r="S51" s="125">
        <v>120</v>
      </c>
      <c r="T51" s="21">
        <v>120</v>
      </c>
      <c r="U51" s="132">
        <v>120</v>
      </c>
      <c r="V51" s="21">
        <v>120</v>
      </c>
    </row>
    <row r="52" spans="1:22" ht="17.25" customHeight="1">
      <c r="A52" s="59">
        <v>50</v>
      </c>
      <c r="B52" s="85" t="s">
        <v>27</v>
      </c>
      <c r="C52" s="85">
        <v>2006</v>
      </c>
      <c r="D52" s="14">
        <f t="shared" si="0"/>
        <v>0</v>
      </c>
      <c r="E52" s="14">
        <f t="shared" si="1"/>
        <v>572</v>
      </c>
      <c r="F52" s="5">
        <f t="shared" si="2"/>
        <v>572</v>
      </c>
      <c r="G52" s="125">
        <v>46</v>
      </c>
      <c r="H52" s="21">
        <f t="shared" si="3"/>
        <v>83</v>
      </c>
      <c r="I52" s="119">
        <v>370</v>
      </c>
      <c r="J52" s="127">
        <v>120</v>
      </c>
      <c r="K52" s="21">
        <f t="shared" si="10"/>
        <v>83</v>
      </c>
      <c r="L52" s="20">
        <v>370</v>
      </c>
      <c r="M52" s="127">
        <v>83</v>
      </c>
      <c r="N52" s="21">
        <f t="shared" si="8"/>
        <v>83</v>
      </c>
      <c r="O52" s="119">
        <v>370</v>
      </c>
      <c r="P52" s="127">
        <v>83</v>
      </c>
      <c r="Q52" s="21">
        <f t="shared" si="9"/>
        <v>83</v>
      </c>
      <c r="R52" s="119">
        <v>370</v>
      </c>
      <c r="S52" s="125">
        <v>120</v>
      </c>
      <c r="T52" s="21">
        <v>120</v>
      </c>
      <c r="U52" s="132">
        <v>120</v>
      </c>
      <c r="V52" s="21">
        <v>120</v>
      </c>
    </row>
    <row r="53" spans="1:22" ht="17.25" customHeight="1">
      <c r="A53" s="59">
        <v>51</v>
      </c>
      <c r="B53" s="85" t="s">
        <v>28</v>
      </c>
      <c r="C53" s="85">
        <v>2006</v>
      </c>
      <c r="D53" s="14">
        <f t="shared" si="0"/>
        <v>0</v>
      </c>
      <c r="E53" s="14">
        <f t="shared" si="1"/>
        <v>720</v>
      </c>
      <c r="F53" s="5">
        <f t="shared" si="2"/>
        <v>720</v>
      </c>
      <c r="G53" s="125">
        <v>120</v>
      </c>
      <c r="H53" s="21">
        <f t="shared" si="3"/>
        <v>120</v>
      </c>
      <c r="I53" s="119"/>
      <c r="J53" s="125">
        <v>120</v>
      </c>
      <c r="K53" s="21">
        <f t="shared" si="10"/>
        <v>120</v>
      </c>
      <c r="L53" s="20"/>
      <c r="M53" s="125">
        <v>120</v>
      </c>
      <c r="N53" s="21">
        <f t="shared" si="8"/>
        <v>120</v>
      </c>
      <c r="O53" s="119"/>
      <c r="P53" s="125">
        <v>120</v>
      </c>
      <c r="Q53" s="21">
        <f t="shared" si="9"/>
        <v>120</v>
      </c>
      <c r="R53" s="119"/>
      <c r="S53" s="125">
        <v>120</v>
      </c>
      <c r="T53" s="21">
        <v>120</v>
      </c>
      <c r="U53" s="132">
        <v>120</v>
      </c>
      <c r="V53" s="21">
        <v>120</v>
      </c>
    </row>
    <row r="54" spans="1:22" ht="17.25" customHeight="1">
      <c r="A54" s="59">
        <v>52</v>
      </c>
      <c r="B54" s="85" t="s">
        <v>65</v>
      </c>
      <c r="C54" s="85">
        <v>2006</v>
      </c>
      <c r="D54" s="14">
        <f t="shared" si="0"/>
        <v>0</v>
      </c>
      <c r="E54" s="14">
        <f t="shared" si="1"/>
        <v>720</v>
      </c>
      <c r="F54" s="5">
        <f t="shared" si="2"/>
        <v>720</v>
      </c>
      <c r="G54" s="125">
        <v>120</v>
      </c>
      <c r="H54" s="21">
        <f t="shared" si="3"/>
        <v>120</v>
      </c>
      <c r="I54" s="119"/>
      <c r="J54" s="125">
        <v>120</v>
      </c>
      <c r="K54" s="21">
        <f t="shared" si="10"/>
        <v>120</v>
      </c>
      <c r="L54" s="20"/>
      <c r="M54" s="125">
        <v>120</v>
      </c>
      <c r="N54" s="21">
        <f t="shared" si="8"/>
        <v>120</v>
      </c>
      <c r="O54" s="119"/>
      <c r="P54" s="125">
        <v>120</v>
      </c>
      <c r="Q54" s="21">
        <f t="shared" si="9"/>
        <v>120</v>
      </c>
      <c r="R54" s="119"/>
      <c r="S54" s="125">
        <v>120</v>
      </c>
      <c r="T54" s="21">
        <v>120</v>
      </c>
      <c r="U54" s="132">
        <v>120</v>
      </c>
      <c r="V54" s="21">
        <v>120</v>
      </c>
    </row>
    <row r="55" spans="1:22" ht="17.25" customHeight="1">
      <c r="A55" s="59">
        <v>53</v>
      </c>
      <c r="B55" s="85" t="s">
        <v>66</v>
      </c>
      <c r="C55" s="85">
        <v>2006</v>
      </c>
      <c r="D55" s="14">
        <f t="shared" si="0"/>
        <v>0</v>
      </c>
      <c r="E55" s="14">
        <f t="shared" si="1"/>
        <v>720</v>
      </c>
      <c r="F55" s="5">
        <f t="shared" si="2"/>
        <v>720</v>
      </c>
      <c r="G55" s="125">
        <v>120</v>
      </c>
      <c r="H55" s="21">
        <f t="shared" si="3"/>
        <v>120</v>
      </c>
      <c r="I55" s="119"/>
      <c r="J55" s="125">
        <v>120</v>
      </c>
      <c r="K55" s="21">
        <f t="shared" si="10"/>
        <v>120</v>
      </c>
      <c r="L55" s="20"/>
      <c r="M55" s="125">
        <v>120</v>
      </c>
      <c r="N55" s="21">
        <f t="shared" si="8"/>
        <v>120</v>
      </c>
      <c r="O55" s="119"/>
      <c r="P55" s="125">
        <v>120</v>
      </c>
      <c r="Q55" s="21">
        <f t="shared" si="9"/>
        <v>120</v>
      </c>
      <c r="R55" s="119"/>
      <c r="S55" s="125">
        <v>120</v>
      </c>
      <c r="T55" s="21">
        <v>120</v>
      </c>
      <c r="U55" s="132">
        <v>120</v>
      </c>
      <c r="V55" s="21">
        <v>120</v>
      </c>
    </row>
    <row r="56" spans="1:22" ht="17.25" customHeight="1">
      <c r="A56" s="59">
        <v>54</v>
      </c>
      <c r="B56" s="85" t="s">
        <v>144</v>
      </c>
      <c r="C56" s="85">
        <v>2008</v>
      </c>
      <c r="D56" s="14">
        <f t="shared" si="0"/>
        <v>0</v>
      </c>
      <c r="E56" s="14">
        <f t="shared" si="1"/>
        <v>480</v>
      </c>
      <c r="F56" s="5">
        <f t="shared" si="2"/>
        <v>480</v>
      </c>
      <c r="G56" s="125">
        <v>120</v>
      </c>
      <c r="H56" s="21">
        <f t="shared" si="3"/>
        <v>120</v>
      </c>
      <c r="I56" s="119"/>
      <c r="J56" s="125">
        <v>120</v>
      </c>
      <c r="K56" s="21">
        <f t="shared" si="10"/>
        <v>120</v>
      </c>
      <c r="L56" s="20"/>
      <c r="M56" s="125">
        <v>120</v>
      </c>
      <c r="N56" s="21">
        <f t="shared" si="8"/>
        <v>120</v>
      </c>
      <c r="O56" s="119"/>
      <c r="P56" s="125">
        <v>120</v>
      </c>
      <c r="Q56" s="21">
        <f t="shared" si="9"/>
        <v>120</v>
      </c>
      <c r="R56" s="139"/>
      <c r="S56" s="129"/>
      <c r="T56" s="70"/>
      <c r="U56" s="131"/>
      <c r="V56" s="70"/>
    </row>
    <row r="57" spans="1:22" ht="17.25" customHeight="1">
      <c r="A57" s="59">
        <v>55</v>
      </c>
      <c r="B57" s="85" t="s">
        <v>319</v>
      </c>
      <c r="C57" s="85">
        <v>2010</v>
      </c>
      <c r="D57" s="14">
        <f t="shared" si="0"/>
        <v>0</v>
      </c>
      <c r="E57" s="14">
        <f t="shared" si="1"/>
        <v>240</v>
      </c>
      <c r="F57" s="5">
        <f t="shared" si="2"/>
        <v>240</v>
      </c>
      <c r="G57" s="125">
        <v>120</v>
      </c>
      <c r="H57" s="21">
        <f t="shared" si="3"/>
        <v>120</v>
      </c>
      <c r="I57" s="119"/>
      <c r="J57" s="125">
        <v>120</v>
      </c>
      <c r="K57" s="21">
        <f t="shared" si="10"/>
        <v>120</v>
      </c>
      <c r="L57" s="16"/>
      <c r="M57" s="16"/>
      <c r="N57" s="70"/>
      <c r="O57" s="16"/>
      <c r="P57" s="128"/>
      <c r="Q57" s="70"/>
      <c r="R57" s="16"/>
      <c r="S57" s="128"/>
      <c r="T57" s="70"/>
      <c r="U57" s="128"/>
      <c r="V57" s="70"/>
    </row>
    <row r="58" spans="1:22" ht="17.25" customHeight="1">
      <c r="A58" s="59">
        <v>56</v>
      </c>
      <c r="B58" s="85" t="s">
        <v>67</v>
      </c>
      <c r="C58" s="85">
        <v>2006</v>
      </c>
      <c r="D58" s="14">
        <f t="shared" si="0"/>
        <v>0</v>
      </c>
      <c r="E58" s="14">
        <f t="shared" si="1"/>
        <v>720</v>
      </c>
      <c r="F58" s="5">
        <f t="shared" si="2"/>
        <v>720</v>
      </c>
      <c r="G58" s="125">
        <v>120</v>
      </c>
      <c r="H58" s="21">
        <f t="shared" si="3"/>
        <v>120</v>
      </c>
      <c r="I58" s="119"/>
      <c r="J58" s="125">
        <v>260</v>
      </c>
      <c r="K58" s="21">
        <f t="shared" si="10"/>
        <v>120</v>
      </c>
      <c r="L58" s="20"/>
      <c r="M58" s="5"/>
      <c r="N58" s="21">
        <f aca="true" t="shared" si="11" ref="N58:N87">120-(10%*O58)</f>
        <v>120</v>
      </c>
      <c r="O58" s="119"/>
      <c r="P58" s="125">
        <v>220</v>
      </c>
      <c r="Q58" s="21">
        <f aca="true" t="shared" si="12" ref="Q58:Q63">120-(10%*R58)</f>
        <v>120</v>
      </c>
      <c r="R58" s="119"/>
      <c r="S58" s="125"/>
      <c r="T58" s="21">
        <v>120</v>
      </c>
      <c r="U58" s="132">
        <v>120</v>
      </c>
      <c r="V58" s="21">
        <v>120</v>
      </c>
    </row>
    <row r="59" spans="1:22" ht="17.25" customHeight="1">
      <c r="A59" s="59">
        <v>57</v>
      </c>
      <c r="B59" s="85" t="s">
        <v>31</v>
      </c>
      <c r="C59" s="85">
        <v>2006</v>
      </c>
      <c r="D59" s="14">
        <f t="shared" si="0"/>
        <v>0</v>
      </c>
      <c r="E59" s="14">
        <f t="shared" si="1"/>
        <v>646</v>
      </c>
      <c r="F59" s="5">
        <f t="shared" si="2"/>
        <v>646</v>
      </c>
      <c r="G59" s="125">
        <v>120</v>
      </c>
      <c r="H59" s="21">
        <f t="shared" si="3"/>
        <v>120</v>
      </c>
      <c r="I59" s="119"/>
      <c r="J59" s="125">
        <v>83</v>
      </c>
      <c r="K59" s="21">
        <f t="shared" si="10"/>
        <v>83</v>
      </c>
      <c r="L59" s="20">
        <v>370</v>
      </c>
      <c r="M59" s="125">
        <v>120</v>
      </c>
      <c r="N59" s="21">
        <f t="shared" si="11"/>
        <v>120</v>
      </c>
      <c r="O59" s="119"/>
      <c r="P59" s="125">
        <v>83</v>
      </c>
      <c r="Q59" s="21">
        <f t="shared" si="12"/>
        <v>83</v>
      </c>
      <c r="R59" s="119">
        <v>370</v>
      </c>
      <c r="S59" s="125">
        <v>120</v>
      </c>
      <c r="T59" s="21">
        <v>120</v>
      </c>
      <c r="U59" s="132">
        <v>120</v>
      </c>
      <c r="V59" s="21">
        <v>120</v>
      </c>
    </row>
    <row r="60" spans="1:25" ht="17.25" customHeight="1">
      <c r="A60" s="59">
        <v>58</v>
      </c>
      <c r="B60" s="85" t="s">
        <v>32</v>
      </c>
      <c r="C60" s="85">
        <v>2006</v>
      </c>
      <c r="D60" s="14">
        <f t="shared" si="0"/>
        <v>2</v>
      </c>
      <c r="E60" s="14">
        <f t="shared" si="1"/>
        <v>609</v>
      </c>
      <c r="F60" s="5">
        <f t="shared" si="2"/>
        <v>611</v>
      </c>
      <c r="G60" s="125">
        <v>122</v>
      </c>
      <c r="H60" s="21">
        <f t="shared" si="3"/>
        <v>120</v>
      </c>
      <c r="I60" s="119"/>
      <c r="J60" s="125">
        <v>83</v>
      </c>
      <c r="K60" s="21">
        <f t="shared" si="10"/>
        <v>83</v>
      </c>
      <c r="L60" s="20">
        <v>370</v>
      </c>
      <c r="M60" s="125">
        <v>83</v>
      </c>
      <c r="N60" s="21">
        <f t="shared" si="11"/>
        <v>83</v>
      </c>
      <c r="O60" s="119">
        <v>370</v>
      </c>
      <c r="P60" s="125">
        <v>83</v>
      </c>
      <c r="Q60" s="21">
        <f t="shared" si="12"/>
        <v>83</v>
      </c>
      <c r="R60" s="119">
        <v>370</v>
      </c>
      <c r="S60" s="125">
        <v>120</v>
      </c>
      <c r="T60" s="21">
        <v>120</v>
      </c>
      <c r="U60" s="132">
        <v>120</v>
      </c>
      <c r="V60" s="21">
        <v>120</v>
      </c>
      <c r="W60" s="24"/>
      <c r="Y60" s="73"/>
    </row>
    <row r="61" spans="1:25" ht="17.25" customHeight="1">
      <c r="A61" s="59">
        <v>59</v>
      </c>
      <c r="B61" s="85" t="s">
        <v>68</v>
      </c>
      <c r="C61" s="85">
        <v>2007</v>
      </c>
      <c r="D61" s="14">
        <f t="shared" si="0"/>
        <v>0</v>
      </c>
      <c r="E61" s="14">
        <f t="shared" si="1"/>
        <v>452</v>
      </c>
      <c r="F61" s="5">
        <f t="shared" si="2"/>
        <v>452</v>
      </c>
      <c r="G61" s="125">
        <v>83</v>
      </c>
      <c r="H61" s="21">
        <f t="shared" si="3"/>
        <v>83</v>
      </c>
      <c r="I61" s="119">
        <v>370</v>
      </c>
      <c r="J61" s="125">
        <v>58</v>
      </c>
      <c r="K61" s="21">
        <f t="shared" si="10"/>
        <v>83</v>
      </c>
      <c r="L61" s="20">
        <v>370</v>
      </c>
      <c r="M61" s="125">
        <v>83</v>
      </c>
      <c r="N61" s="21">
        <f t="shared" si="11"/>
        <v>83</v>
      </c>
      <c r="O61" s="119">
        <v>370</v>
      </c>
      <c r="P61" s="125">
        <v>108</v>
      </c>
      <c r="Q61" s="21">
        <f t="shared" si="12"/>
        <v>83</v>
      </c>
      <c r="R61" s="119">
        <v>370</v>
      </c>
      <c r="S61" s="125">
        <v>120</v>
      </c>
      <c r="T61" s="21">
        <v>120</v>
      </c>
      <c r="U61" s="131"/>
      <c r="V61" s="70"/>
      <c r="W61" s="24"/>
      <c r="Y61" s="73"/>
    </row>
    <row r="62" spans="1:25" ht="17.25" customHeight="1">
      <c r="A62" s="59">
        <v>60</v>
      </c>
      <c r="B62" s="85" t="s">
        <v>33</v>
      </c>
      <c r="C62" s="85">
        <v>2006</v>
      </c>
      <c r="D62" s="14">
        <f t="shared" si="0"/>
        <v>0</v>
      </c>
      <c r="E62" s="14">
        <f t="shared" si="1"/>
        <v>609</v>
      </c>
      <c r="F62" s="5">
        <f t="shared" si="2"/>
        <v>609</v>
      </c>
      <c r="G62" s="125">
        <v>83</v>
      </c>
      <c r="H62" s="21">
        <f t="shared" si="3"/>
        <v>83</v>
      </c>
      <c r="I62" s="119">
        <v>370</v>
      </c>
      <c r="J62" s="125">
        <v>120</v>
      </c>
      <c r="K62" s="21">
        <f t="shared" si="10"/>
        <v>120</v>
      </c>
      <c r="L62" s="20"/>
      <c r="M62" s="125">
        <v>83</v>
      </c>
      <c r="N62" s="21">
        <f t="shared" si="11"/>
        <v>83</v>
      </c>
      <c r="O62" s="119">
        <v>370</v>
      </c>
      <c r="P62" s="125">
        <v>83</v>
      </c>
      <c r="Q62" s="21">
        <f t="shared" si="12"/>
        <v>83</v>
      </c>
      <c r="R62" s="119">
        <v>370</v>
      </c>
      <c r="S62" s="125">
        <v>120</v>
      </c>
      <c r="T62" s="21">
        <v>120</v>
      </c>
      <c r="U62" s="132">
        <v>120</v>
      </c>
      <c r="V62" s="21">
        <v>120</v>
      </c>
      <c r="W62" s="24"/>
      <c r="Y62" s="73"/>
    </row>
    <row r="63" spans="1:25" ht="17.25" customHeight="1">
      <c r="A63" s="59">
        <v>61</v>
      </c>
      <c r="B63" s="85" t="s">
        <v>34</v>
      </c>
      <c r="C63" s="85">
        <v>2006</v>
      </c>
      <c r="D63" s="14">
        <f t="shared" si="0"/>
        <v>0</v>
      </c>
      <c r="E63" s="14">
        <f t="shared" si="1"/>
        <v>720</v>
      </c>
      <c r="F63" s="5">
        <f t="shared" si="2"/>
        <v>720</v>
      </c>
      <c r="G63" s="125">
        <v>120</v>
      </c>
      <c r="H63" s="21">
        <f t="shared" si="3"/>
        <v>120</v>
      </c>
      <c r="I63" s="119"/>
      <c r="J63" s="125">
        <v>120</v>
      </c>
      <c r="K63" s="21">
        <f t="shared" si="10"/>
        <v>120</v>
      </c>
      <c r="L63" s="20"/>
      <c r="M63" s="125">
        <v>120</v>
      </c>
      <c r="N63" s="21">
        <f t="shared" si="11"/>
        <v>120</v>
      </c>
      <c r="O63" s="119"/>
      <c r="P63" s="125">
        <v>120</v>
      </c>
      <c r="Q63" s="21">
        <f t="shared" si="12"/>
        <v>120</v>
      </c>
      <c r="R63" s="119"/>
      <c r="S63" s="125">
        <v>190</v>
      </c>
      <c r="T63" s="21">
        <v>120</v>
      </c>
      <c r="U63" s="132">
        <v>50</v>
      </c>
      <c r="V63" s="21">
        <v>120</v>
      </c>
      <c r="W63" s="24"/>
      <c r="Y63" s="73"/>
    </row>
    <row r="64" spans="1:25" ht="17.25" customHeight="1">
      <c r="A64" s="59">
        <v>62</v>
      </c>
      <c r="B64" s="85" t="s">
        <v>175</v>
      </c>
      <c r="C64" s="85">
        <v>2009</v>
      </c>
      <c r="D64" s="14">
        <f t="shared" si="0"/>
        <v>0</v>
      </c>
      <c r="E64" s="14">
        <f t="shared" si="1"/>
        <v>360</v>
      </c>
      <c r="F64" s="5">
        <f t="shared" si="2"/>
        <v>360</v>
      </c>
      <c r="G64" s="125">
        <v>120</v>
      </c>
      <c r="H64" s="21">
        <f t="shared" si="3"/>
        <v>120</v>
      </c>
      <c r="I64" s="119"/>
      <c r="J64" s="125">
        <v>120</v>
      </c>
      <c r="K64" s="21">
        <f t="shared" si="10"/>
        <v>120</v>
      </c>
      <c r="L64" s="20"/>
      <c r="M64" s="125">
        <v>120</v>
      </c>
      <c r="N64" s="21">
        <f t="shared" si="11"/>
        <v>120</v>
      </c>
      <c r="O64" s="138"/>
      <c r="P64" s="131"/>
      <c r="Q64" s="70"/>
      <c r="R64" s="138"/>
      <c r="S64" s="131"/>
      <c r="T64" s="70"/>
      <c r="U64" s="131"/>
      <c r="V64" s="70"/>
      <c r="W64" s="24"/>
      <c r="Y64" s="73"/>
    </row>
    <row r="65" spans="1:25" ht="15" customHeight="1">
      <c r="A65" s="59">
        <v>63</v>
      </c>
      <c r="B65" s="85" t="s">
        <v>94</v>
      </c>
      <c r="C65" s="85">
        <v>2007</v>
      </c>
      <c r="D65" s="14">
        <f t="shared" si="0"/>
        <v>0</v>
      </c>
      <c r="E65" s="14">
        <f t="shared" si="1"/>
        <v>452</v>
      </c>
      <c r="F65" s="5">
        <f t="shared" si="2"/>
        <v>452</v>
      </c>
      <c r="G65" s="125">
        <v>83</v>
      </c>
      <c r="H65" s="21">
        <f t="shared" si="3"/>
        <v>83</v>
      </c>
      <c r="I65" s="119">
        <v>370</v>
      </c>
      <c r="J65" s="125">
        <v>83</v>
      </c>
      <c r="K65" s="21">
        <f t="shared" si="10"/>
        <v>83</v>
      </c>
      <c r="L65" s="20">
        <v>370</v>
      </c>
      <c r="M65" s="125">
        <v>83</v>
      </c>
      <c r="N65" s="21">
        <f t="shared" si="11"/>
        <v>83</v>
      </c>
      <c r="O65" s="119">
        <v>370</v>
      </c>
      <c r="P65" s="125">
        <v>83</v>
      </c>
      <c r="Q65" s="21">
        <f aca="true" t="shared" si="13" ref="Q65:Q71">120-(10%*R65)</f>
        <v>83</v>
      </c>
      <c r="R65" s="119">
        <v>370</v>
      </c>
      <c r="S65" s="125">
        <v>120</v>
      </c>
      <c r="T65" s="21">
        <v>120</v>
      </c>
      <c r="U65" s="131"/>
      <c r="V65" s="70"/>
      <c r="W65" s="24"/>
      <c r="Y65" s="73"/>
    </row>
    <row r="66" spans="1:25" ht="17.25" customHeight="1">
      <c r="A66" s="59">
        <v>64</v>
      </c>
      <c r="B66" s="85" t="s">
        <v>35</v>
      </c>
      <c r="C66" s="85">
        <v>2006</v>
      </c>
      <c r="D66" s="14">
        <f t="shared" si="0"/>
        <v>0</v>
      </c>
      <c r="E66" s="14">
        <f t="shared" si="1"/>
        <v>720</v>
      </c>
      <c r="F66" s="5">
        <f t="shared" si="2"/>
        <v>720</v>
      </c>
      <c r="G66" s="125">
        <v>120</v>
      </c>
      <c r="H66" s="21">
        <f t="shared" si="3"/>
        <v>120</v>
      </c>
      <c r="I66" s="119"/>
      <c r="J66" s="125">
        <v>120</v>
      </c>
      <c r="K66" s="21">
        <f t="shared" si="10"/>
        <v>120</v>
      </c>
      <c r="L66" s="20"/>
      <c r="M66" s="125">
        <v>100</v>
      </c>
      <c r="N66" s="21">
        <f t="shared" si="11"/>
        <v>120</v>
      </c>
      <c r="O66" s="119"/>
      <c r="P66" s="125">
        <v>140</v>
      </c>
      <c r="Q66" s="21">
        <f t="shared" si="13"/>
        <v>120</v>
      </c>
      <c r="R66" s="119"/>
      <c r="S66" s="125">
        <v>120</v>
      </c>
      <c r="T66" s="21">
        <v>120</v>
      </c>
      <c r="U66" s="132">
        <v>120</v>
      </c>
      <c r="V66" s="21">
        <v>120</v>
      </c>
      <c r="W66" s="24"/>
      <c r="Y66" s="73"/>
    </row>
    <row r="67" spans="1:25" ht="17.25" customHeight="1">
      <c r="A67" s="59">
        <v>65</v>
      </c>
      <c r="B67" s="85" t="s">
        <v>36</v>
      </c>
      <c r="C67" s="85">
        <v>2006</v>
      </c>
      <c r="D67" s="14">
        <f t="shared" si="0"/>
        <v>0</v>
      </c>
      <c r="E67" s="14">
        <f t="shared" si="1"/>
        <v>683</v>
      </c>
      <c r="F67" s="5">
        <f t="shared" si="2"/>
        <v>683</v>
      </c>
      <c r="G67" s="125">
        <v>120</v>
      </c>
      <c r="H67" s="21">
        <f t="shared" si="3"/>
        <v>120</v>
      </c>
      <c r="I67" s="119"/>
      <c r="J67" s="127">
        <v>120</v>
      </c>
      <c r="K67" s="21">
        <f t="shared" si="10"/>
        <v>120</v>
      </c>
      <c r="L67" s="20"/>
      <c r="M67" s="127">
        <v>120</v>
      </c>
      <c r="N67" s="21">
        <f t="shared" si="11"/>
        <v>120</v>
      </c>
      <c r="O67" s="119"/>
      <c r="P67" s="125">
        <v>83</v>
      </c>
      <c r="Q67" s="21">
        <f t="shared" si="13"/>
        <v>83</v>
      </c>
      <c r="R67" s="119">
        <v>370</v>
      </c>
      <c r="S67" s="125">
        <v>120</v>
      </c>
      <c r="T67" s="21">
        <v>120</v>
      </c>
      <c r="U67" s="132">
        <v>120</v>
      </c>
      <c r="V67" s="21">
        <v>120</v>
      </c>
      <c r="W67" s="24"/>
      <c r="Y67" s="73"/>
    </row>
    <row r="68" spans="1:25" ht="17.25" customHeight="1">
      <c r="A68" s="59">
        <v>66</v>
      </c>
      <c r="B68" s="85" t="s">
        <v>37</v>
      </c>
      <c r="C68" s="85">
        <v>2006</v>
      </c>
      <c r="D68" s="14">
        <f aca="true" t="shared" si="14" ref="D68:D125">F68-E68</f>
        <v>37</v>
      </c>
      <c r="E68" s="14">
        <f aca="true" t="shared" si="15" ref="E68:E125">V68+T68+Q68+N68+K68+H68</f>
        <v>683</v>
      </c>
      <c r="F68" s="5">
        <f aca="true" t="shared" si="16" ref="F68:F125">U68+S68+P68+M68+J68+G68</f>
        <v>720</v>
      </c>
      <c r="G68" s="125">
        <v>120</v>
      </c>
      <c r="H68" s="21">
        <f aca="true" t="shared" si="17" ref="H68:H125">120-(10%*I68)</f>
        <v>120</v>
      </c>
      <c r="I68" s="119"/>
      <c r="J68" s="127">
        <v>120</v>
      </c>
      <c r="K68" s="21">
        <f t="shared" si="10"/>
        <v>120</v>
      </c>
      <c r="L68" s="20"/>
      <c r="M68" s="127">
        <v>120</v>
      </c>
      <c r="N68" s="21">
        <f t="shared" si="11"/>
        <v>120</v>
      </c>
      <c r="O68" s="119"/>
      <c r="P68" s="127">
        <v>120</v>
      </c>
      <c r="Q68" s="21">
        <f t="shared" si="13"/>
        <v>83</v>
      </c>
      <c r="R68" s="119">
        <v>370</v>
      </c>
      <c r="S68" s="125">
        <v>120</v>
      </c>
      <c r="T68" s="21">
        <v>120</v>
      </c>
      <c r="U68" s="132">
        <v>120</v>
      </c>
      <c r="V68" s="21">
        <v>120</v>
      </c>
      <c r="W68" s="24"/>
      <c r="Y68" s="73"/>
    </row>
    <row r="69" spans="1:25" ht="17.25" customHeight="1">
      <c r="A69" s="59">
        <v>67</v>
      </c>
      <c r="B69" s="85" t="s">
        <v>136</v>
      </c>
      <c r="C69" s="85">
        <v>2008</v>
      </c>
      <c r="D69" s="14">
        <f t="shared" si="14"/>
        <v>0</v>
      </c>
      <c r="E69" s="14">
        <f t="shared" si="15"/>
        <v>480</v>
      </c>
      <c r="F69" s="5">
        <f t="shared" si="16"/>
        <v>480</v>
      </c>
      <c r="G69" s="125">
        <v>120</v>
      </c>
      <c r="H69" s="21">
        <f t="shared" si="17"/>
        <v>120</v>
      </c>
      <c r="I69" s="119"/>
      <c r="J69" s="127">
        <v>120</v>
      </c>
      <c r="K69" s="21">
        <f t="shared" si="10"/>
        <v>120</v>
      </c>
      <c r="L69" s="20"/>
      <c r="M69" s="127">
        <v>120</v>
      </c>
      <c r="N69" s="21">
        <f t="shared" si="11"/>
        <v>120</v>
      </c>
      <c r="O69" s="119"/>
      <c r="P69" s="127">
        <v>120</v>
      </c>
      <c r="Q69" s="21">
        <f t="shared" si="13"/>
        <v>120</v>
      </c>
      <c r="R69" s="139"/>
      <c r="S69" s="129"/>
      <c r="T69" s="70"/>
      <c r="U69" s="131"/>
      <c r="V69" s="70"/>
      <c r="W69" s="24"/>
      <c r="Y69" s="73"/>
    </row>
    <row r="70" spans="1:25" ht="17.25" customHeight="1">
      <c r="A70" s="59">
        <v>68</v>
      </c>
      <c r="B70" s="85" t="s">
        <v>38</v>
      </c>
      <c r="C70" s="85">
        <v>2006</v>
      </c>
      <c r="D70" s="14">
        <f t="shared" si="14"/>
        <v>0</v>
      </c>
      <c r="E70" s="14">
        <f t="shared" si="15"/>
        <v>683</v>
      </c>
      <c r="F70" s="5">
        <f t="shared" si="16"/>
        <v>683</v>
      </c>
      <c r="G70" s="125">
        <v>83</v>
      </c>
      <c r="H70" s="21">
        <f t="shared" si="17"/>
        <v>83</v>
      </c>
      <c r="I70" s="119">
        <v>370</v>
      </c>
      <c r="J70" s="125">
        <v>120</v>
      </c>
      <c r="K70" s="21">
        <f t="shared" si="10"/>
        <v>120</v>
      </c>
      <c r="L70" s="20"/>
      <c r="M70" s="125">
        <v>120</v>
      </c>
      <c r="N70" s="21">
        <f t="shared" si="11"/>
        <v>120</v>
      </c>
      <c r="O70" s="119"/>
      <c r="P70" s="125">
        <v>120</v>
      </c>
      <c r="Q70" s="21">
        <f t="shared" si="13"/>
        <v>120</v>
      </c>
      <c r="R70" s="119"/>
      <c r="S70" s="125">
        <v>120</v>
      </c>
      <c r="T70" s="21">
        <v>120</v>
      </c>
      <c r="U70" s="132">
        <v>120</v>
      </c>
      <c r="V70" s="21">
        <v>120</v>
      </c>
      <c r="W70" s="24"/>
      <c r="Y70" s="73"/>
    </row>
    <row r="71" spans="1:25" ht="17.25" customHeight="1">
      <c r="A71" s="59">
        <v>69</v>
      </c>
      <c r="B71" s="85" t="s">
        <v>69</v>
      </c>
      <c r="C71" s="85">
        <v>2006</v>
      </c>
      <c r="D71" s="14">
        <f t="shared" si="14"/>
        <v>0</v>
      </c>
      <c r="E71" s="14">
        <f t="shared" si="15"/>
        <v>720</v>
      </c>
      <c r="F71" s="5">
        <f t="shared" si="16"/>
        <v>720</v>
      </c>
      <c r="G71" s="125">
        <v>120</v>
      </c>
      <c r="H71" s="21">
        <f t="shared" si="17"/>
        <v>120</v>
      </c>
      <c r="I71" s="119"/>
      <c r="J71" s="125">
        <v>120</v>
      </c>
      <c r="K71" s="21">
        <f t="shared" si="10"/>
        <v>120</v>
      </c>
      <c r="L71" s="20"/>
      <c r="M71" s="125">
        <v>120</v>
      </c>
      <c r="N71" s="21">
        <f t="shared" si="11"/>
        <v>120</v>
      </c>
      <c r="O71" s="119"/>
      <c r="P71" s="125">
        <v>120</v>
      </c>
      <c r="Q71" s="21">
        <f t="shared" si="13"/>
        <v>120</v>
      </c>
      <c r="R71" s="119"/>
      <c r="S71" s="125">
        <v>120</v>
      </c>
      <c r="T71" s="21">
        <v>120</v>
      </c>
      <c r="U71" s="132">
        <v>120</v>
      </c>
      <c r="V71" s="21">
        <v>120</v>
      </c>
      <c r="W71" s="24"/>
      <c r="Y71" s="73"/>
    </row>
    <row r="72" spans="1:254" ht="17.25" customHeight="1">
      <c r="A72" s="59">
        <v>70</v>
      </c>
      <c r="B72" s="85" t="s">
        <v>200</v>
      </c>
      <c r="C72" s="85">
        <v>2009</v>
      </c>
      <c r="D72" s="14">
        <f t="shared" si="14"/>
        <v>0</v>
      </c>
      <c r="E72" s="14">
        <f t="shared" si="15"/>
        <v>360</v>
      </c>
      <c r="F72" s="5">
        <f t="shared" si="16"/>
        <v>360</v>
      </c>
      <c r="G72" s="125">
        <v>120</v>
      </c>
      <c r="H72" s="21">
        <f t="shared" si="17"/>
        <v>120</v>
      </c>
      <c r="I72" s="119"/>
      <c r="J72" s="125">
        <v>240</v>
      </c>
      <c r="K72" s="21">
        <f t="shared" si="10"/>
        <v>120</v>
      </c>
      <c r="L72" s="20"/>
      <c r="M72" s="125"/>
      <c r="N72" s="21">
        <f t="shared" si="11"/>
        <v>120</v>
      </c>
      <c r="O72" s="15"/>
      <c r="P72" s="131"/>
      <c r="Q72" s="70"/>
      <c r="R72" s="138"/>
      <c r="S72" s="131"/>
      <c r="T72" s="70"/>
      <c r="U72" s="131"/>
      <c r="V72" s="70"/>
      <c r="W72" s="24"/>
      <c r="Y72" s="73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  <c r="IS72" s="82"/>
      <c r="IT72" s="82"/>
    </row>
    <row r="73" spans="1:25" ht="17.25" customHeight="1">
      <c r="A73" s="59">
        <v>71</v>
      </c>
      <c r="B73" s="85" t="s">
        <v>112</v>
      </c>
      <c r="C73" s="85">
        <v>2008</v>
      </c>
      <c r="D73" s="14">
        <f t="shared" si="14"/>
        <v>0</v>
      </c>
      <c r="E73" s="14">
        <f t="shared" si="15"/>
        <v>480</v>
      </c>
      <c r="F73" s="5">
        <f t="shared" si="16"/>
        <v>480</v>
      </c>
      <c r="G73" s="125">
        <v>120</v>
      </c>
      <c r="H73" s="21">
        <f t="shared" si="17"/>
        <v>120</v>
      </c>
      <c r="I73" s="119"/>
      <c r="J73" s="125">
        <v>120</v>
      </c>
      <c r="K73" s="21">
        <f t="shared" si="10"/>
        <v>120</v>
      </c>
      <c r="L73" s="20"/>
      <c r="M73" s="125">
        <v>120</v>
      </c>
      <c r="N73" s="21">
        <f t="shared" si="11"/>
        <v>120</v>
      </c>
      <c r="O73" s="119"/>
      <c r="P73" s="125">
        <v>120</v>
      </c>
      <c r="Q73" s="21">
        <f>120-(10%*R73)</f>
        <v>120</v>
      </c>
      <c r="R73" s="139"/>
      <c r="S73" s="129"/>
      <c r="T73" s="70"/>
      <c r="U73" s="131"/>
      <c r="V73" s="70"/>
      <c r="W73" s="24"/>
      <c r="Y73" s="73"/>
    </row>
    <row r="74" spans="1:25" ht="17.25" customHeight="1">
      <c r="A74" s="59">
        <v>72</v>
      </c>
      <c r="B74" s="85" t="s">
        <v>39</v>
      </c>
      <c r="C74" s="85">
        <v>2006</v>
      </c>
      <c r="D74" s="14">
        <f t="shared" si="14"/>
        <v>0</v>
      </c>
      <c r="E74" s="14">
        <f t="shared" si="15"/>
        <v>646</v>
      </c>
      <c r="F74" s="5">
        <f t="shared" si="16"/>
        <v>646</v>
      </c>
      <c r="G74" s="125">
        <v>120</v>
      </c>
      <c r="H74" s="21">
        <f t="shared" si="17"/>
        <v>120</v>
      </c>
      <c r="I74" s="119"/>
      <c r="J74" s="125">
        <v>120</v>
      </c>
      <c r="K74" s="21">
        <f t="shared" si="10"/>
        <v>120</v>
      </c>
      <c r="L74" s="20"/>
      <c r="M74" s="125">
        <v>46</v>
      </c>
      <c r="N74" s="21">
        <f t="shared" si="11"/>
        <v>83</v>
      </c>
      <c r="O74" s="119">
        <v>370</v>
      </c>
      <c r="P74" s="125">
        <v>120</v>
      </c>
      <c r="Q74" s="21">
        <f>120-(10%*R74)</f>
        <v>83</v>
      </c>
      <c r="R74" s="119">
        <v>370</v>
      </c>
      <c r="S74" s="125">
        <v>120</v>
      </c>
      <c r="T74" s="21">
        <v>120</v>
      </c>
      <c r="U74" s="132">
        <v>120</v>
      </c>
      <c r="V74" s="21">
        <v>120</v>
      </c>
      <c r="W74" s="24"/>
      <c r="Y74" s="73"/>
    </row>
    <row r="75" spans="1:25" ht="17.25" customHeight="1">
      <c r="A75" s="59">
        <v>73</v>
      </c>
      <c r="B75" s="67" t="s">
        <v>179</v>
      </c>
      <c r="C75" s="85">
        <v>2009</v>
      </c>
      <c r="D75" s="14">
        <f t="shared" si="14"/>
        <v>0</v>
      </c>
      <c r="E75" s="14">
        <f t="shared" si="15"/>
        <v>360</v>
      </c>
      <c r="F75" s="5">
        <f t="shared" si="16"/>
        <v>360</v>
      </c>
      <c r="G75" s="125">
        <v>120</v>
      </c>
      <c r="H75" s="21">
        <f t="shared" si="17"/>
        <v>120</v>
      </c>
      <c r="I75" s="119"/>
      <c r="J75" s="125">
        <v>120</v>
      </c>
      <c r="K75" s="21">
        <f t="shared" si="10"/>
        <v>120</v>
      </c>
      <c r="L75" s="20"/>
      <c r="M75" s="125">
        <v>120</v>
      </c>
      <c r="N75" s="21">
        <f t="shared" si="11"/>
        <v>120</v>
      </c>
      <c r="O75" s="15"/>
      <c r="P75" s="131"/>
      <c r="Q75" s="70"/>
      <c r="R75" s="138"/>
      <c r="S75" s="131"/>
      <c r="T75" s="70"/>
      <c r="U75" s="131"/>
      <c r="V75" s="70"/>
      <c r="W75" s="24"/>
      <c r="Y75" s="73"/>
    </row>
    <row r="76" spans="1:25" ht="17.25" customHeight="1">
      <c r="A76" s="59">
        <v>74</v>
      </c>
      <c r="B76" s="85" t="s">
        <v>40</v>
      </c>
      <c r="C76" s="85">
        <v>2006</v>
      </c>
      <c r="D76" s="14">
        <f t="shared" si="14"/>
        <v>0</v>
      </c>
      <c r="E76" s="14">
        <f t="shared" si="15"/>
        <v>572</v>
      </c>
      <c r="F76" s="5">
        <f t="shared" si="16"/>
        <v>572</v>
      </c>
      <c r="G76" s="125">
        <v>83</v>
      </c>
      <c r="H76" s="21">
        <f t="shared" si="17"/>
        <v>83</v>
      </c>
      <c r="I76" s="119">
        <v>370</v>
      </c>
      <c r="J76" s="125">
        <v>83</v>
      </c>
      <c r="K76" s="21">
        <f t="shared" si="10"/>
        <v>83</v>
      </c>
      <c r="L76" s="20">
        <v>370</v>
      </c>
      <c r="M76" s="125">
        <v>83</v>
      </c>
      <c r="N76" s="21">
        <f t="shared" si="11"/>
        <v>83</v>
      </c>
      <c r="O76" s="119">
        <v>370</v>
      </c>
      <c r="P76" s="125">
        <v>83</v>
      </c>
      <c r="Q76" s="21">
        <f aca="true" t="shared" si="18" ref="Q76:Q81">120-(10%*R76)</f>
        <v>83</v>
      </c>
      <c r="R76" s="119">
        <v>370</v>
      </c>
      <c r="S76" s="125">
        <v>120</v>
      </c>
      <c r="T76" s="21">
        <v>120</v>
      </c>
      <c r="U76" s="132">
        <v>120</v>
      </c>
      <c r="V76" s="21">
        <v>120</v>
      </c>
      <c r="W76" s="24"/>
      <c r="Y76" s="73"/>
    </row>
    <row r="77" spans="1:25" ht="17.25" customHeight="1">
      <c r="A77" s="59">
        <v>75</v>
      </c>
      <c r="B77" s="85" t="s">
        <v>93</v>
      </c>
      <c r="C77" s="85">
        <v>2007</v>
      </c>
      <c r="D77" s="14">
        <f t="shared" si="14"/>
        <v>0</v>
      </c>
      <c r="E77" s="14">
        <f t="shared" si="15"/>
        <v>600</v>
      </c>
      <c r="F77" s="5">
        <f t="shared" si="16"/>
        <v>600</v>
      </c>
      <c r="G77" s="125">
        <v>120</v>
      </c>
      <c r="H77" s="21">
        <f t="shared" si="17"/>
        <v>120</v>
      </c>
      <c r="I77" s="119"/>
      <c r="J77" s="125">
        <v>120</v>
      </c>
      <c r="K77" s="21">
        <f t="shared" si="10"/>
        <v>120</v>
      </c>
      <c r="L77" s="20"/>
      <c r="M77" s="125">
        <v>120</v>
      </c>
      <c r="N77" s="21">
        <f t="shared" si="11"/>
        <v>120</v>
      </c>
      <c r="O77" s="119"/>
      <c r="P77" s="125">
        <v>120</v>
      </c>
      <c r="Q77" s="21">
        <f t="shared" si="18"/>
        <v>120</v>
      </c>
      <c r="R77" s="119"/>
      <c r="S77" s="125">
        <v>120</v>
      </c>
      <c r="T77" s="21">
        <v>120</v>
      </c>
      <c r="U77" s="131"/>
      <c r="V77" s="70"/>
      <c r="W77" s="24"/>
      <c r="Y77" s="73"/>
    </row>
    <row r="78" spans="1:25" ht="17.25" customHeight="1">
      <c r="A78" s="59">
        <v>76</v>
      </c>
      <c r="B78" s="85" t="s">
        <v>41</v>
      </c>
      <c r="C78" s="85">
        <v>2006</v>
      </c>
      <c r="D78" s="14">
        <f t="shared" si="14"/>
        <v>0</v>
      </c>
      <c r="E78" s="14">
        <f t="shared" si="15"/>
        <v>646</v>
      </c>
      <c r="F78" s="5">
        <f t="shared" si="16"/>
        <v>646</v>
      </c>
      <c r="G78" s="125">
        <v>120</v>
      </c>
      <c r="H78" s="21">
        <f t="shared" si="17"/>
        <v>120</v>
      </c>
      <c r="I78" s="119"/>
      <c r="J78" s="125">
        <v>120</v>
      </c>
      <c r="K78" s="21">
        <f t="shared" si="10"/>
        <v>120</v>
      </c>
      <c r="L78" s="20"/>
      <c r="M78" s="125">
        <v>83</v>
      </c>
      <c r="N78" s="21">
        <f t="shared" si="11"/>
        <v>83</v>
      </c>
      <c r="O78" s="119">
        <v>370</v>
      </c>
      <c r="P78" s="125">
        <v>83</v>
      </c>
      <c r="Q78" s="21">
        <f t="shared" si="18"/>
        <v>83</v>
      </c>
      <c r="R78" s="119">
        <v>370</v>
      </c>
      <c r="S78" s="125">
        <v>120</v>
      </c>
      <c r="T78" s="21">
        <v>120</v>
      </c>
      <c r="U78" s="132">
        <v>120</v>
      </c>
      <c r="V78" s="21">
        <v>120</v>
      </c>
      <c r="W78" s="24"/>
      <c r="Y78" s="73"/>
    </row>
    <row r="79" spans="1:25" ht="17.25" customHeight="1">
      <c r="A79" s="59">
        <v>77</v>
      </c>
      <c r="B79" s="85" t="s">
        <v>42</v>
      </c>
      <c r="C79" s="85">
        <v>2006</v>
      </c>
      <c r="D79" s="14">
        <f t="shared" si="14"/>
        <v>0</v>
      </c>
      <c r="E79" s="14">
        <f t="shared" si="15"/>
        <v>646</v>
      </c>
      <c r="F79" s="5">
        <f t="shared" si="16"/>
        <v>646</v>
      </c>
      <c r="G79" s="125">
        <v>120</v>
      </c>
      <c r="H79" s="21">
        <f t="shared" si="17"/>
        <v>120</v>
      </c>
      <c r="I79" s="119"/>
      <c r="J79" s="125">
        <v>120</v>
      </c>
      <c r="K79" s="21">
        <f t="shared" si="10"/>
        <v>120</v>
      </c>
      <c r="L79" s="20"/>
      <c r="M79" s="125">
        <v>83</v>
      </c>
      <c r="N79" s="21">
        <f t="shared" si="11"/>
        <v>83</v>
      </c>
      <c r="O79" s="119">
        <v>370</v>
      </c>
      <c r="P79" s="125">
        <v>83</v>
      </c>
      <c r="Q79" s="21">
        <f t="shared" si="18"/>
        <v>83</v>
      </c>
      <c r="R79" s="119">
        <v>370</v>
      </c>
      <c r="S79" s="125">
        <v>120</v>
      </c>
      <c r="T79" s="21">
        <v>120</v>
      </c>
      <c r="U79" s="132">
        <v>120</v>
      </c>
      <c r="V79" s="21">
        <v>120</v>
      </c>
      <c r="W79" s="24"/>
      <c r="Y79" s="73"/>
    </row>
    <row r="80" spans="1:25" ht="17.25" customHeight="1">
      <c r="A80" s="59">
        <v>78</v>
      </c>
      <c r="B80" s="85" t="s">
        <v>155</v>
      </c>
      <c r="C80" s="85">
        <v>2008</v>
      </c>
      <c r="D80" s="14">
        <f t="shared" si="14"/>
        <v>0</v>
      </c>
      <c r="E80" s="14">
        <f t="shared" si="15"/>
        <v>480</v>
      </c>
      <c r="F80" s="5">
        <f t="shared" si="16"/>
        <v>480</v>
      </c>
      <c r="G80" s="125">
        <v>120</v>
      </c>
      <c r="H80" s="21">
        <f t="shared" si="17"/>
        <v>120</v>
      </c>
      <c r="I80" s="119"/>
      <c r="J80" s="125">
        <v>120</v>
      </c>
      <c r="K80" s="21">
        <f t="shared" si="10"/>
        <v>120</v>
      </c>
      <c r="L80" s="20"/>
      <c r="M80" s="125">
        <v>240</v>
      </c>
      <c r="N80" s="21">
        <f t="shared" si="11"/>
        <v>120</v>
      </c>
      <c r="O80" s="119"/>
      <c r="P80" s="125"/>
      <c r="Q80" s="21">
        <f t="shared" si="18"/>
        <v>120</v>
      </c>
      <c r="R80" s="139"/>
      <c r="S80" s="129"/>
      <c r="T80" s="70"/>
      <c r="U80" s="131"/>
      <c r="V80" s="70"/>
      <c r="W80" s="24"/>
      <c r="Y80" s="73"/>
    </row>
    <row r="81" spans="1:25" ht="17.25" customHeight="1">
      <c r="A81" s="59">
        <v>79</v>
      </c>
      <c r="B81" s="85" t="s">
        <v>43</v>
      </c>
      <c r="C81" s="85">
        <v>2006</v>
      </c>
      <c r="D81" s="14">
        <f t="shared" si="14"/>
        <v>0</v>
      </c>
      <c r="E81" s="14">
        <f t="shared" si="15"/>
        <v>550</v>
      </c>
      <c r="F81" s="5">
        <f t="shared" si="16"/>
        <v>550</v>
      </c>
      <c r="G81" s="125">
        <v>83</v>
      </c>
      <c r="H81" s="21">
        <f t="shared" si="17"/>
        <v>83</v>
      </c>
      <c r="I81" s="119">
        <v>370</v>
      </c>
      <c r="J81" s="125">
        <v>83</v>
      </c>
      <c r="K81" s="21">
        <f aca="true" t="shared" si="19" ref="K81:K97">120-(10%*L81)</f>
        <v>83</v>
      </c>
      <c r="L81" s="20">
        <v>370</v>
      </c>
      <c r="M81" s="125">
        <v>83</v>
      </c>
      <c r="N81" s="21">
        <f t="shared" si="11"/>
        <v>83</v>
      </c>
      <c r="O81" s="119">
        <v>370</v>
      </c>
      <c r="P81" s="125">
        <v>61</v>
      </c>
      <c r="Q81" s="21">
        <f t="shared" si="18"/>
        <v>61</v>
      </c>
      <c r="R81" s="119">
        <v>590</v>
      </c>
      <c r="S81" s="125">
        <v>120</v>
      </c>
      <c r="T81" s="21">
        <v>120</v>
      </c>
      <c r="U81" s="132">
        <v>120</v>
      </c>
      <c r="V81" s="21">
        <v>120</v>
      </c>
      <c r="W81" s="24"/>
      <c r="Y81" s="73"/>
    </row>
    <row r="82" spans="1:25" ht="17.25" customHeight="1">
      <c r="A82" s="59">
        <v>80</v>
      </c>
      <c r="B82" s="85" t="s">
        <v>171</v>
      </c>
      <c r="C82" s="85">
        <v>2009</v>
      </c>
      <c r="D82" s="14">
        <f t="shared" si="14"/>
        <v>0</v>
      </c>
      <c r="E82" s="14">
        <f t="shared" si="15"/>
        <v>301</v>
      </c>
      <c r="F82" s="5">
        <f t="shared" si="16"/>
        <v>301</v>
      </c>
      <c r="G82" s="125">
        <v>61</v>
      </c>
      <c r="H82" s="21">
        <f t="shared" si="17"/>
        <v>61</v>
      </c>
      <c r="I82" s="119">
        <v>590</v>
      </c>
      <c r="J82" s="125">
        <v>120</v>
      </c>
      <c r="K82" s="21">
        <f t="shared" si="19"/>
        <v>120</v>
      </c>
      <c r="L82" s="20"/>
      <c r="M82" s="125">
        <v>120</v>
      </c>
      <c r="N82" s="21">
        <f t="shared" si="11"/>
        <v>120</v>
      </c>
      <c r="O82" s="15"/>
      <c r="P82" s="131"/>
      <c r="Q82" s="70"/>
      <c r="R82" s="138"/>
      <c r="S82" s="131"/>
      <c r="T82" s="70"/>
      <c r="U82" s="131"/>
      <c r="V82" s="70"/>
      <c r="W82" s="24"/>
      <c r="Y82" s="73"/>
    </row>
    <row r="83" spans="1:25" ht="17.25" customHeight="1">
      <c r="A83" s="59">
        <v>81</v>
      </c>
      <c r="B83" s="85" t="s">
        <v>44</v>
      </c>
      <c r="C83" s="85">
        <v>2006</v>
      </c>
      <c r="D83" s="14">
        <f t="shared" si="14"/>
        <v>0</v>
      </c>
      <c r="E83" s="14">
        <f t="shared" si="15"/>
        <v>720</v>
      </c>
      <c r="F83" s="5">
        <f t="shared" si="16"/>
        <v>720</v>
      </c>
      <c r="G83" s="125">
        <v>120</v>
      </c>
      <c r="H83" s="21">
        <f t="shared" si="17"/>
        <v>120</v>
      </c>
      <c r="I83" s="119"/>
      <c r="J83" s="125">
        <v>120</v>
      </c>
      <c r="K83" s="21">
        <f t="shared" si="19"/>
        <v>120</v>
      </c>
      <c r="L83" s="20"/>
      <c r="M83" s="125">
        <v>120</v>
      </c>
      <c r="N83" s="21">
        <f t="shared" si="11"/>
        <v>120</v>
      </c>
      <c r="O83" s="119"/>
      <c r="P83" s="125">
        <v>120</v>
      </c>
      <c r="Q83" s="21">
        <f aca="true" t="shared" si="20" ref="Q83:Q88">120-(10%*R83)</f>
        <v>120</v>
      </c>
      <c r="R83" s="119"/>
      <c r="S83" s="125">
        <v>120</v>
      </c>
      <c r="T83" s="21">
        <v>120</v>
      </c>
      <c r="U83" s="132">
        <v>120</v>
      </c>
      <c r="V83" s="21">
        <v>120</v>
      </c>
      <c r="W83" s="24"/>
      <c r="Y83" s="73"/>
    </row>
    <row r="84" spans="1:25" ht="17.25" customHeight="1">
      <c r="A84" s="59">
        <v>82</v>
      </c>
      <c r="B84" s="85" t="s">
        <v>99</v>
      </c>
      <c r="C84" s="85">
        <v>2006</v>
      </c>
      <c r="D84" s="14">
        <f t="shared" si="14"/>
        <v>0</v>
      </c>
      <c r="E84" s="14">
        <f t="shared" si="15"/>
        <v>580</v>
      </c>
      <c r="F84" s="5">
        <f t="shared" si="16"/>
        <v>580</v>
      </c>
      <c r="G84" s="125">
        <v>85</v>
      </c>
      <c r="H84" s="21">
        <f t="shared" si="17"/>
        <v>85</v>
      </c>
      <c r="I84" s="119">
        <v>350</v>
      </c>
      <c r="J84" s="125">
        <v>85</v>
      </c>
      <c r="K84" s="21">
        <f t="shared" si="19"/>
        <v>85</v>
      </c>
      <c r="L84" s="20">
        <v>350</v>
      </c>
      <c r="M84" s="125">
        <v>50</v>
      </c>
      <c r="N84" s="21">
        <f t="shared" si="11"/>
        <v>85</v>
      </c>
      <c r="O84" s="119">
        <v>350</v>
      </c>
      <c r="P84" s="125">
        <v>120</v>
      </c>
      <c r="Q84" s="21">
        <f t="shared" si="20"/>
        <v>85</v>
      </c>
      <c r="R84" s="119">
        <v>350</v>
      </c>
      <c r="S84" s="125">
        <v>120</v>
      </c>
      <c r="T84" s="21">
        <v>120</v>
      </c>
      <c r="U84" s="132">
        <v>120</v>
      </c>
      <c r="V84" s="21">
        <v>120</v>
      </c>
      <c r="W84" s="24"/>
      <c r="Y84" s="73"/>
    </row>
    <row r="85" spans="1:25" ht="17.25" customHeight="1">
      <c r="A85" s="59">
        <v>83</v>
      </c>
      <c r="B85" s="85" t="s">
        <v>45</v>
      </c>
      <c r="C85" s="85">
        <v>2006</v>
      </c>
      <c r="D85" s="14">
        <f t="shared" si="14"/>
        <v>0</v>
      </c>
      <c r="E85" s="14">
        <f t="shared" si="15"/>
        <v>646</v>
      </c>
      <c r="F85" s="5">
        <f t="shared" si="16"/>
        <v>646</v>
      </c>
      <c r="G85" s="125">
        <v>120</v>
      </c>
      <c r="H85" s="21">
        <f t="shared" si="17"/>
        <v>120</v>
      </c>
      <c r="I85" s="119"/>
      <c r="J85" s="127">
        <v>120</v>
      </c>
      <c r="K85" s="21">
        <f t="shared" si="19"/>
        <v>120</v>
      </c>
      <c r="L85" s="20"/>
      <c r="M85" s="127">
        <v>81</v>
      </c>
      <c r="N85" s="21">
        <f t="shared" si="11"/>
        <v>83</v>
      </c>
      <c r="O85" s="119">
        <v>370</v>
      </c>
      <c r="P85" s="127">
        <v>85</v>
      </c>
      <c r="Q85" s="21">
        <f t="shared" si="20"/>
        <v>83</v>
      </c>
      <c r="R85" s="119">
        <v>370</v>
      </c>
      <c r="S85" s="125">
        <v>120</v>
      </c>
      <c r="T85" s="21">
        <v>120</v>
      </c>
      <c r="U85" s="132">
        <v>120</v>
      </c>
      <c r="V85" s="21">
        <v>120</v>
      </c>
      <c r="W85" s="24"/>
      <c r="Y85" s="73"/>
    </row>
    <row r="86" spans="1:25" ht="17.25" customHeight="1">
      <c r="A86" s="59">
        <v>84</v>
      </c>
      <c r="B86" s="85" t="s">
        <v>46</v>
      </c>
      <c r="C86" s="85">
        <v>2006</v>
      </c>
      <c r="D86" s="14">
        <f t="shared" si="14"/>
        <v>0</v>
      </c>
      <c r="E86" s="14">
        <f t="shared" si="15"/>
        <v>572</v>
      </c>
      <c r="F86" s="5">
        <f t="shared" si="16"/>
        <v>572</v>
      </c>
      <c r="G86" s="125">
        <v>83</v>
      </c>
      <c r="H86" s="21">
        <f t="shared" si="17"/>
        <v>83</v>
      </c>
      <c r="I86" s="119">
        <v>370</v>
      </c>
      <c r="J86" s="125">
        <v>83</v>
      </c>
      <c r="K86" s="21">
        <f t="shared" si="19"/>
        <v>83</v>
      </c>
      <c r="L86" s="20">
        <v>370</v>
      </c>
      <c r="M86" s="125">
        <v>83</v>
      </c>
      <c r="N86" s="21">
        <f t="shared" si="11"/>
        <v>83</v>
      </c>
      <c r="O86" s="119">
        <v>370</v>
      </c>
      <c r="P86" s="125">
        <v>83</v>
      </c>
      <c r="Q86" s="21">
        <f t="shared" si="20"/>
        <v>83</v>
      </c>
      <c r="R86" s="119">
        <v>370</v>
      </c>
      <c r="S86" s="125">
        <v>120</v>
      </c>
      <c r="T86" s="21">
        <v>120</v>
      </c>
      <c r="U86" s="132">
        <v>120</v>
      </c>
      <c r="V86" s="21">
        <v>120</v>
      </c>
      <c r="W86" s="24"/>
      <c r="Y86" s="73"/>
    </row>
    <row r="87" spans="1:25" ht="17.25" customHeight="1">
      <c r="A87" s="59">
        <v>85</v>
      </c>
      <c r="B87" s="85" t="s">
        <v>47</v>
      </c>
      <c r="C87" s="85">
        <v>2006</v>
      </c>
      <c r="D87" s="14">
        <f t="shared" si="14"/>
        <v>0</v>
      </c>
      <c r="E87" s="14">
        <f t="shared" si="15"/>
        <v>574</v>
      </c>
      <c r="F87" s="5">
        <f t="shared" si="16"/>
        <v>574</v>
      </c>
      <c r="G87" s="125">
        <v>83</v>
      </c>
      <c r="H87" s="21">
        <f t="shared" si="17"/>
        <v>83</v>
      </c>
      <c r="I87" s="119">
        <v>370</v>
      </c>
      <c r="J87" s="125">
        <v>131</v>
      </c>
      <c r="K87" s="21">
        <f t="shared" si="19"/>
        <v>83</v>
      </c>
      <c r="L87" s="20">
        <v>370</v>
      </c>
      <c r="M87" s="125"/>
      <c r="N87" s="21">
        <f t="shared" si="11"/>
        <v>83</v>
      </c>
      <c r="O87" s="119">
        <v>370</v>
      </c>
      <c r="P87" s="125">
        <v>120</v>
      </c>
      <c r="Q87" s="21">
        <f t="shared" si="20"/>
        <v>85</v>
      </c>
      <c r="R87" s="119">
        <v>350</v>
      </c>
      <c r="S87" s="125">
        <v>120</v>
      </c>
      <c r="T87" s="21">
        <v>120</v>
      </c>
      <c r="U87" s="132">
        <v>120</v>
      </c>
      <c r="V87" s="21">
        <v>120</v>
      </c>
      <c r="W87" s="24"/>
      <c r="Y87" s="73"/>
    </row>
    <row r="88" spans="1:25" ht="17.25" customHeight="1">
      <c r="A88" s="59">
        <v>86</v>
      </c>
      <c r="B88" s="85" t="s">
        <v>48</v>
      </c>
      <c r="C88" s="85">
        <v>2006</v>
      </c>
      <c r="D88" s="14">
        <f t="shared" si="14"/>
        <v>0</v>
      </c>
      <c r="E88" s="14">
        <f t="shared" si="15"/>
        <v>572</v>
      </c>
      <c r="F88" s="5">
        <f t="shared" si="16"/>
        <v>572</v>
      </c>
      <c r="G88" s="125">
        <v>83</v>
      </c>
      <c r="H88" s="21">
        <f t="shared" si="17"/>
        <v>83</v>
      </c>
      <c r="I88" s="119">
        <v>370</v>
      </c>
      <c r="J88" s="125">
        <v>83</v>
      </c>
      <c r="K88" s="21">
        <f t="shared" si="19"/>
        <v>83</v>
      </c>
      <c r="L88" s="20">
        <v>370</v>
      </c>
      <c r="M88" s="125">
        <v>83</v>
      </c>
      <c r="N88" s="21">
        <f aca="true" t="shared" si="21" ref="N88:N97">120-(10%*O88)</f>
        <v>83</v>
      </c>
      <c r="O88" s="119">
        <v>370</v>
      </c>
      <c r="P88" s="125">
        <v>83</v>
      </c>
      <c r="Q88" s="21">
        <f t="shared" si="20"/>
        <v>83</v>
      </c>
      <c r="R88" s="119">
        <v>370</v>
      </c>
      <c r="S88" s="125">
        <v>120</v>
      </c>
      <c r="T88" s="21">
        <v>120</v>
      </c>
      <c r="U88" s="132">
        <v>120</v>
      </c>
      <c r="V88" s="21">
        <v>120</v>
      </c>
      <c r="W88" s="24"/>
      <c r="Y88" s="73"/>
    </row>
    <row r="89" spans="1:25" ht="17.25" customHeight="1">
      <c r="A89" s="59">
        <v>87</v>
      </c>
      <c r="B89" s="85" t="s">
        <v>268</v>
      </c>
      <c r="C89" s="85">
        <v>2011</v>
      </c>
      <c r="D89" s="14">
        <f>F89-E89</f>
        <v>0</v>
      </c>
      <c r="E89" s="14">
        <f>V89+T89+Q89+N89+K89+H89</f>
        <v>120</v>
      </c>
      <c r="F89" s="5">
        <f>U89+S89+P89+M89+J89+G89</f>
        <v>120</v>
      </c>
      <c r="G89" s="125">
        <v>120</v>
      </c>
      <c r="H89" s="21">
        <f>120-(10%*I89)</f>
        <v>120</v>
      </c>
      <c r="I89" s="146"/>
      <c r="J89" s="147"/>
      <c r="K89" s="148"/>
      <c r="L89" s="16"/>
      <c r="M89" s="16"/>
      <c r="N89" s="70"/>
      <c r="O89" s="16"/>
      <c r="P89" s="128"/>
      <c r="Q89" s="70"/>
      <c r="R89" s="16"/>
      <c r="S89" s="128"/>
      <c r="T89" s="70"/>
      <c r="U89" s="128"/>
      <c r="V89" s="70"/>
      <c r="W89" s="24"/>
      <c r="Y89" s="73"/>
    </row>
    <row r="90" spans="1:25" ht="17.25" customHeight="1">
      <c r="A90" s="59">
        <v>88</v>
      </c>
      <c r="B90" s="85" t="s">
        <v>49</v>
      </c>
      <c r="C90" s="85">
        <v>2006</v>
      </c>
      <c r="D90" s="14">
        <f t="shared" si="14"/>
        <v>0</v>
      </c>
      <c r="E90" s="14">
        <f t="shared" si="15"/>
        <v>646</v>
      </c>
      <c r="F90" s="5">
        <f t="shared" si="16"/>
        <v>646</v>
      </c>
      <c r="G90" s="125">
        <v>120</v>
      </c>
      <c r="H90" s="21">
        <f t="shared" si="17"/>
        <v>120</v>
      </c>
      <c r="I90" s="119"/>
      <c r="J90" s="125">
        <v>116</v>
      </c>
      <c r="K90" s="21">
        <f t="shared" si="19"/>
        <v>120</v>
      </c>
      <c r="L90" s="20"/>
      <c r="M90" s="125">
        <v>87</v>
      </c>
      <c r="N90" s="21">
        <f t="shared" si="21"/>
        <v>83</v>
      </c>
      <c r="O90" s="119">
        <v>370</v>
      </c>
      <c r="P90" s="125">
        <v>83</v>
      </c>
      <c r="Q90" s="21">
        <f aca="true" t="shared" si="22" ref="Q90:Q95">120-(10%*R90)</f>
        <v>83</v>
      </c>
      <c r="R90" s="119">
        <v>370</v>
      </c>
      <c r="S90" s="125">
        <v>120</v>
      </c>
      <c r="T90" s="21">
        <v>120</v>
      </c>
      <c r="U90" s="132">
        <v>120</v>
      </c>
      <c r="V90" s="21">
        <v>120</v>
      </c>
      <c r="W90" s="24"/>
      <c r="Y90" s="73"/>
    </row>
    <row r="91" spans="1:25" ht="17.25" customHeight="1">
      <c r="A91" s="59">
        <v>89</v>
      </c>
      <c r="B91" s="85" t="s">
        <v>50</v>
      </c>
      <c r="C91" s="85">
        <v>2006</v>
      </c>
      <c r="D91" s="14">
        <f t="shared" si="14"/>
        <v>0</v>
      </c>
      <c r="E91" s="14">
        <f t="shared" si="15"/>
        <v>574</v>
      </c>
      <c r="F91" s="5">
        <f t="shared" si="16"/>
        <v>574</v>
      </c>
      <c r="G91" s="125">
        <v>46</v>
      </c>
      <c r="H91" s="21">
        <f t="shared" si="17"/>
        <v>83</v>
      </c>
      <c r="I91" s="119">
        <v>370</v>
      </c>
      <c r="J91" s="125"/>
      <c r="K91" s="21">
        <f t="shared" si="19"/>
        <v>85</v>
      </c>
      <c r="L91" s="20">
        <v>350</v>
      </c>
      <c r="M91" s="125">
        <v>168</v>
      </c>
      <c r="N91" s="21">
        <f t="shared" si="21"/>
        <v>83</v>
      </c>
      <c r="O91" s="119">
        <v>370</v>
      </c>
      <c r="P91" s="125">
        <v>120</v>
      </c>
      <c r="Q91" s="21">
        <f t="shared" si="22"/>
        <v>83</v>
      </c>
      <c r="R91" s="119">
        <v>370</v>
      </c>
      <c r="S91" s="125">
        <v>120</v>
      </c>
      <c r="T91" s="21">
        <v>120</v>
      </c>
      <c r="U91" s="132">
        <v>120</v>
      </c>
      <c r="V91" s="21">
        <v>120</v>
      </c>
      <c r="W91" s="24"/>
      <c r="Y91" s="73"/>
    </row>
    <row r="92" spans="1:25" ht="17.25" customHeight="1">
      <c r="A92" s="59">
        <v>90</v>
      </c>
      <c r="B92" s="85" t="s">
        <v>147</v>
      </c>
      <c r="C92" s="85">
        <v>2008</v>
      </c>
      <c r="D92" s="14">
        <f t="shared" si="14"/>
        <v>0</v>
      </c>
      <c r="E92" s="14">
        <f t="shared" si="15"/>
        <v>371</v>
      </c>
      <c r="F92" s="5">
        <f t="shared" si="16"/>
        <v>371</v>
      </c>
      <c r="G92" s="125">
        <v>83</v>
      </c>
      <c r="H92" s="21">
        <f t="shared" si="17"/>
        <v>83</v>
      </c>
      <c r="I92" s="119">
        <v>370</v>
      </c>
      <c r="J92" s="125"/>
      <c r="K92" s="21">
        <f t="shared" si="19"/>
        <v>85</v>
      </c>
      <c r="L92" s="20">
        <v>350</v>
      </c>
      <c r="M92" s="125">
        <v>168</v>
      </c>
      <c r="N92" s="21">
        <f t="shared" si="21"/>
        <v>83</v>
      </c>
      <c r="O92" s="119">
        <v>370</v>
      </c>
      <c r="P92" s="125">
        <v>120</v>
      </c>
      <c r="Q92" s="21">
        <f t="shared" si="22"/>
        <v>120</v>
      </c>
      <c r="R92" s="139"/>
      <c r="S92" s="129"/>
      <c r="T92" s="70"/>
      <c r="U92" s="131"/>
      <c r="V92" s="70"/>
      <c r="W92" s="24"/>
      <c r="Y92" s="73"/>
    </row>
    <row r="93" spans="1:25" ht="17.25" customHeight="1">
      <c r="A93" s="59">
        <v>91</v>
      </c>
      <c r="B93" s="85" t="s">
        <v>51</v>
      </c>
      <c r="C93" s="85">
        <v>2006</v>
      </c>
      <c r="D93" s="14">
        <f t="shared" si="14"/>
        <v>0</v>
      </c>
      <c r="E93" s="14">
        <f t="shared" si="15"/>
        <v>646</v>
      </c>
      <c r="F93" s="5">
        <f t="shared" si="16"/>
        <v>646</v>
      </c>
      <c r="G93" s="125">
        <v>120</v>
      </c>
      <c r="H93" s="21">
        <f t="shared" si="17"/>
        <v>120</v>
      </c>
      <c r="I93" s="119"/>
      <c r="J93" s="125">
        <v>83</v>
      </c>
      <c r="K93" s="21">
        <f t="shared" si="19"/>
        <v>83</v>
      </c>
      <c r="L93" s="20">
        <v>370</v>
      </c>
      <c r="M93" s="125">
        <v>83</v>
      </c>
      <c r="N93" s="21">
        <f t="shared" si="21"/>
        <v>83</v>
      </c>
      <c r="O93" s="119">
        <v>370</v>
      </c>
      <c r="P93" s="125">
        <v>120</v>
      </c>
      <c r="Q93" s="21">
        <f t="shared" si="22"/>
        <v>120</v>
      </c>
      <c r="R93" s="119"/>
      <c r="S93" s="125">
        <v>120</v>
      </c>
      <c r="T93" s="21">
        <v>120</v>
      </c>
      <c r="U93" s="132">
        <v>120</v>
      </c>
      <c r="V93" s="21">
        <v>120</v>
      </c>
      <c r="W93" s="24"/>
      <c r="Y93" s="73"/>
    </row>
    <row r="94" spans="1:25" ht="17.25" customHeight="1">
      <c r="A94" s="59">
        <v>92</v>
      </c>
      <c r="B94" s="85" t="s">
        <v>53</v>
      </c>
      <c r="C94" s="85">
        <v>2006</v>
      </c>
      <c r="D94" s="14">
        <f t="shared" si="14"/>
        <v>0</v>
      </c>
      <c r="E94" s="14">
        <f t="shared" si="15"/>
        <v>613</v>
      </c>
      <c r="F94" s="5">
        <f t="shared" si="16"/>
        <v>613</v>
      </c>
      <c r="G94" s="125">
        <v>120</v>
      </c>
      <c r="H94" s="21">
        <f t="shared" si="17"/>
        <v>120</v>
      </c>
      <c r="I94" s="119"/>
      <c r="J94" s="125">
        <v>85</v>
      </c>
      <c r="K94" s="21">
        <f t="shared" si="19"/>
        <v>85</v>
      </c>
      <c r="L94" s="20">
        <v>350</v>
      </c>
      <c r="M94" s="125">
        <v>60</v>
      </c>
      <c r="N94" s="21">
        <f t="shared" si="21"/>
        <v>83</v>
      </c>
      <c r="O94" s="119">
        <v>370</v>
      </c>
      <c r="P94" s="125">
        <v>108</v>
      </c>
      <c r="Q94" s="21">
        <f t="shared" si="22"/>
        <v>85</v>
      </c>
      <c r="R94" s="119">
        <v>350</v>
      </c>
      <c r="S94" s="125">
        <v>120</v>
      </c>
      <c r="T94" s="21">
        <v>120</v>
      </c>
      <c r="U94" s="132">
        <v>120</v>
      </c>
      <c r="V94" s="21">
        <v>120</v>
      </c>
      <c r="W94" s="24"/>
      <c r="Y94" s="73"/>
    </row>
    <row r="95" spans="1:25" ht="17.25" customHeight="1">
      <c r="A95" s="59">
        <v>93</v>
      </c>
      <c r="B95" s="85" t="s">
        <v>54</v>
      </c>
      <c r="C95" s="85">
        <v>2006</v>
      </c>
      <c r="D95" s="14">
        <f t="shared" si="14"/>
        <v>0</v>
      </c>
      <c r="E95" s="14">
        <f t="shared" si="15"/>
        <v>572</v>
      </c>
      <c r="F95" s="5">
        <f t="shared" si="16"/>
        <v>572</v>
      </c>
      <c r="G95" s="125">
        <v>83</v>
      </c>
      <c r="H95" s="21">
        <f t="shared" si="17"/>
        <v>83</v>
      </c>
      <c r="I95" s="119">
        <v>370</v>
      </c>
      <c r="J95" s="125">
        <v>83</v>
      </c>
      <c r="K95" s="21">
        <f t="shared" si="19"/>
        <v>83</v>
      </c>
      <c r="L95" s="20">
        <v>370</v>
      </c>
      <c r="M95" s="125">
        <v>83</v>
      </c>
      <c r="N95" s="21">
        <f t="shared" si="21"/>
        <v>83</v>
      </c>
      <c r="O95" s="119">
        <v>370</v>
      </c>
      <c r="P95" s="125">
        <v>83</v>
      </c>
      <c r="Q95" s="21">
        <f t="shared" si="22"/>
        <v>83</v>
      </c>
      <c r="R95" s="119">
        <v>370</v>
      </c>
      <c r="S95" s="125">
        <v>120</v>
      </c>
      <c r="T95" s="21">
        <v>120</v>
      </c>
      <c r="U95" s="132">
        <v>120</v>
      </c>
      <c r="V95" s="21">
        <v>120</v>
      </c>
      <c r="W95" s="24"/>
      <c r="Y95" s="73"/>
    </row>
    <row r="96" spans="1:25" ht="17.25" customHeight="1">
      <c r="A96" s="59">
        <v>94</v>
      </c>
      <c r="B96" s="85" t="s">
        <v>188</v>
      </c>
      <c r="C96" s="85">
        <v>2009</v>
      </c>
      <c r="D96" s="14">
        <f t="shared" si="14"/>
        <v>0</v>
      </c>
      <c r="E96" s="14">
        <f t="shared" si="15"/>
        <v>360</v>
      </c>
      <c r="F96" s="5">
        <f t="shared" si="16"/>
        <v>360</v>
      </c>
      <c r="G96" s="125">
        <v>120</v>
      </c>
      <c r="H96" s="21">
        <f t="shared" si="17"/>
        <v>120</v>
      </c>
      <c r="I96" s="119"/>
      <c r="J96" s="125">
        <v>120</v>
      </c>
      <c r="K96" s="21">
        <f t="shared" si="19"/>
        <v>120</v>
      </c>
      <c r="L96" s="20"/>
      <c r="M96" s="125">
        <v>120</v>
      </c>
      <c r="N96" s="21">
        <f t="shared" si="21"/>
        <v>120</v>
      </c>
      <c r="O96" s="15"/>
      <c r="P96" s="131"/>
      <c r="Q96" s="70"/>
      <c r="R96" s="138"/>
      <c r="S96" s="131"/>
      <c r="T96" s="70"/>
      <c r="U96" s="131"/>
      <c r="V96" s="70"/>
      <c r="W96" s="24"/>
      <c r="Y96" s="73"/>
    </row>
    <row r="97" spans="1:22" ht="17.25" customHeight="1">
      <c r="A97" s="59">
        <v>95</v>
      </c>
      <c r="B97" s="85" t="s">
        <v>183</v>
      </c>
      <c r="C97" s="85">
        <v>2009</v>
      </c>
      <c r="D97" s="14">
        <f t="shared" si="14"/>
        <v>0</v>
      </c>
      <c r="E97" s="14">
        <f t="shared" si="15"/>
        <v>360</v>
      </c>
      <c r="F97" s="5">
        <f t="shared" si="16"/>
        <v>360</v>
      </c>
      <c r="G97" s="125">
        <v>120</v>
      </c>
      <c r="H97" s="21">
        <f t="shared" si="17"/>
        <v>120</v>
      </c>
      <c r="I97" s="119"/>
      <c r="J97" s="125">
        <v>120</v>
      </c>
      <c r="K97" s="21">
        <f t="shared" si="19"/>
        <v>120</v>
      </c>
      <c r="L97" s="20"/>
      <c r="M97" s="125">
        <v>120</v>
      </c>
      <c r="N97" s="21">
        <f t="shared" si="21"/>
        <v>120</v>
      </c>
      <c r="O97" s="15"/>
      <c r="P97" s="131"/>
      <c r="Q97" s="70"/>
      <c r="R97" s="138"/>
      <c r="S97" s="131"/>
      <c r="T97" s="70"/>
      <c r="U97" s="131"/>
      <c r="V97" s="70"/>
    </row>
    <row r="98" spans="1:22" ht="17.25" customHeight="1">
      <c r="A98" s="59">
        <v>96</v>
      </c>
      <c r="B98" s="85" t="s">
        <v>269</v>
      </c>
      <c r="C98" s="85">
        <v>2011</v>
      </c>
      <c r="D98" s="14">
        <f>F98-E98</f>
        <v>0</v>
      </c>
      <c r="E98" s="14">
        <f>V98+T98+Q98+N98+K98+H98</f>
        <v>120</v>
      </c>
      <c r="F98" s="5">
        <f>U98+S98+P98+M98+J98+G98</f>
        <v>120</v>
      </c>
      <c r="G98" s="125">
        <v>120</v>
      </c>
      <c r="H98" s="21">
        <f>120-(10%*I98)</f>
        <v>120</v>
      </c>
      <c r="I98" s="146"/>
      <c r="J98" s="147"/>
      <c r="K98" s="148"/>
      <c r="L98" s="16"/>
      <c r="M98" s="16"/>
      <c r="N98" s="70"/>
      <c r="O98" s="16"/>
      <c r="P98" s="128"/>
      <c r="Q98" s="70"/>
      <c r="R98" s="16"/>
      <c r="S98" s="128"/>
      <c r="T98" s="70"/>
      <c r="U98" s="128"/>
      <c r="V98" s="70"/>
    </row>
    <row r="99" spans="1:22" ht="17.25" customHeight="1">
      <c r="A99" s="59">
        <v>97</v>
      </c>
      <c r="B99" s="85" t="s">
        <v>90</v>
      </c>
      <c r="C99" s="85">
        <v>2007</v>
      </c>
      <c r="D99" s="14">
        <f>F99-E99</f>
        <v>0</v>
      </c>
      <c r="E99" s="14">
        <f>V99+T99+Q99+N99+K99+H99</f>
        <v>489</v>
      </c>
      <c r="F99" s="5">
        <f>U99+S99+P99+M99+J99+G99</f>
        <v>489</v>
      </c>
      <c r="G99" s="125">
        <v>120</v>
      </c>
      <c r="H99" s="21">
        <f>120-(10%*I99)</f>
        <v>120</v>
      </c>
      <c r="I99" s="119"/>
      <c r="J99" s="125">
        <v>9</v>
      </c>
      <c r="K99" s="21">
        <f>120-(10%*L99)</f>
        <v>83</v>
      </c>
      <c r="L99" s="20">
        <v>370</v>
      </c>
      <c r="M99" s="125"/>
      <c r="N99" s="21">
        <f>120-(10%*O99)</f>
        <v>83</v>
      </c>
      <c r="O99" s="119">
        <v>370</v>
      </c>
      <c r="P99" s="125">
        <v>240</v>
      </c>
      <c r="Q99" s="21">
        <f>120-(10%*R99)</f>
        <v>83</v>
      </c>
      <c r="R99" s="119">
        <v>370</v>
      </c>
      <c r="S99" s="125">
        <v>120</v>
      </c>
      <c r="T99" s="21">
        <v>120</v>
      </c>
      <c r="U99" s="134"/>
      <c r="V99" s="70"/>
    </row>
    <row r="100" spans="1:22" ht="17.25" customHeight="1">
      <c r="A100" s="59">
        <v>98</v>
      </c>
      <c r="B100" s="85" t="s">
        <v>56</v>
      </c>
      <c r="C100" s="85">
        <v>2006</v>
      </c>
      <c r="D100" s="14">
        <f t="shared" si="14"/>
        <v>0</v>
      </c>
      <c r="E100" s="14">
        <f t="shared" si="15"/>
        <v>360</v>
      </c>
      <c r="F100" s="5">
        <f t="shared" si="16"/>
        <v>360</v>
      </c>
      <c r="G100" s="125">
        <v>60</v>
      </c>
      <c r="H100" s="108">
        <v>60</v>
      </c>
      <c r="I100" s="119"/>
      <c r="J100" s="125">
        <v>120</v>
      </c>
      <c r="K100" s="108">
        <v>60</v>
      </c>
      <c r="L100" s="20"/>
      <c r="M100" s="5">
        <v>120</v>
      </c>
      <c r="N100" s="108">
        <v>60</v>
      </c>
      <c r="O100" s="119"/>
      <c r="P100" s="125"/>
      <c r="Q100" s="108">
        <v>60</v>
      </c>
      <c r="R100" s="119"/>
      <c r="S100" s="125"/>
      <c r="T100" s="108">
        <v>60</v>
      </c>
      <c r="U100" s="132">
        <v>60</v>
      </c>
      <c r="V100" s="108">
        <v>60</v>
      </c>
    </row>
    <row r="101" spans="1:22" ht="17.25" customHeight="1">
      <c r="A101" s="59">
        <v>99</v>
      </c>
      <c r="B101" s="85" t="s">
        <v>57</v>
      </c>
      <c r="C101" s="85">
        <v>2006</v>
      </c>
      <c r="D101" s="14">
        <f t="shared" si="14"/>
        <v>0</v>
      </c>
      <c r="E101" s="14">
        <f t="shared" si="15"/>
        <v>572</v>
      </c>
      <c r="F101" s="5">
        <f t="shared" si="16"/>
        <v>572</v>
      </c>
      <c r="G101" s="125">
        <v>83</v>
      </c>
      <c r="H101" s="21">
        <f t="shared" si="17"/>
        <v>83</v>
      </c>
      <c r="I101" s="119">
        <v>370</v>
      </c>
      <c r="J101" s="125">
        <v>83</v>
      </c>
      <c r="K101" s="21">
        <f aca="true" t="shared" si="23" ref="K101:K144">120-(10%*L101)</f>
        <v>83</v>
      </c>
      <c r="L101" s="20">
        <v>370</v>
      </c>
      <c r="M101" s="125">
        <v>83</v>
      </c>
      <c r="N101" s="21">
        <f aca="true" t="shared" si="24" ref="N101:N120">120-(10%*O101)</f>
        <v>83</v>
      </c>
      <c r="O101" s="119">
        <v>370</v>
      </c>
      <c r="P101" s="125">
        <v>83</v>
      </c>
      <c r="Q101" s="21">
        <f>120-(10%*R101)</f>
        <v>83</v>
      </c>
      <c r="R101" s="119">
        <v>370</v>
      </c>
      <c r="S101" s="125">
        <v>120</v>
      </c>
      <c r="T101" s="21">
        <v>120</v>
      </c>
      <c r="U101" s="132">
        <v>120</v>
      </c>
      <c r="V101" s="21">
        <v>120</v>
      </c>
    </row>
    <row r="102" spans="1:22" ht="17.25" customHeight="1">
      <c r="A102" s="59">
        <v>100</v>
      </c>
      <c r="B102" s="67" t="s">
        <v>187</v>
      </c>
      <c r="C102" s="85">
        <v>2009</v>
      </c>
      <c r="D102" s="14">
        <f t="shared" si="14"/>
        <v>18</v>
      </c>
      <c r="E102" s="14">
        <f t="shared" si="15"/>
        <v>360</v>
      </c>
      <c r="F102" s="5">
        <f t="shared" si="16"/>
        <v>378</v>
      </c>
      <c r="G102" s="125">
        <v>138</v>
      </c>
      <c r="H102" s="21">
        <f t="shared" si="17"/>
        <v>120</v>
      </c>
      <c r="I102" s="119"/>
      <c r="J102" s="125">
        <v>120</v>
      </c>
      <c r="K102" s="21">
        <f t="shared" si="23"/>
        <v>120</v>
      </c>
      <c r="L102" s="20"/>
      <c r="M102" s="125">
        <v>120</v>
      </c>
      <c r="N102" s="21">
        <f t="shared" si="24"/>
        <v>120</v>
      </c>
      <c r="O102" s="15"/>
      <c r="P102" s="131"/>
      <c r="Q102" s="70"/>
      <c r="R102" s="138"/>
      <c r="S102" s="131"/>
      <c r="T102" s="70"/>
      <c r="U102" s="131"/>
      <c r="V102" s="70"/>
    </row>
    <row r="103" spans="1:22" ht="17.25" customHeight="1">
      <c r="A103" s="59">
        <v>101</v>
      </c>
      <c r="B103" s="85" t="s">
        <v>89</v>
      </c>
      <c r="C103" s="85">
        <v>2007</v>
      </c>
      <c r="D103" s="14">
        <f t="shared" si="14"/>
        <v>0</v>
      </c>
      <c r="E103" s="14">
        <f t="shared" si="15"/>
        <v>565</v>
      </c>
      <c r="F103" s="5">
        <f t="shared" si="16"/>
        <v>565</v>
      </c>
      <c r="G103" s="125">
        <v>120</v>
      </c>
      <c r="H103" s="21">
        <f t="shared" si="17"/>
        <v>120</v>
      </c>
      <c r="I103" s="119"/>
      <c r="J103" s="125">
        <v>120</v>
      </c>
      <c r="K103" s="21">
        <f t="shared" si="23"/>
        <v>120</v>
      </c>
      <c r="L103" s="20"/>
      <c r="M103" s="125">
        <v>120</v>
      </c>
      <c r="N103" s="21">
        <f t="shared" si="24"/>
        <v>120</v>
      </c>
      <c r="O103" s="119"/>
      <c r="P103" s="125">
        <v>85</v>
      </c>
      <c r="Q103" s="21">
        <f aca="true" t="shared" si="25" ref="Q103:Q109">120-(10%*R103)</f>
        <v>85</v>
      </c>
      <c r="R103" s="119">
        <v>350</v>
      </c>
      <c r="S103" s="125">
        <v>120</v>
      </c>
      <c r="T103" s="21">
        <v>120</v>
      </c>
      <c r="U103" s="134"/>
      <c r="V103" s="70"/>
    </row>
    <row r="104" spans="1:24" ht="17.25" customHeight="1">
      <c r="A104" s="59">
        <v>102</v>
      </c>
      <c r="B104" s="85" t="s">
        <v>58</v>
      </c>
      <c r="C104" s="85">
        <v>2006</v>
      </c>
      <c r="D104" s="14">
        <f t="shared" si="14"/>
        <v>0</v>
      </c>
      <c r="E104" s="14">
        <f t="shared" si="15"/>
        <v>648</v>
      </c>
      <c r="F104" s="5">
        <f t="shared" si="16"/>
        <v>648</v>
      </c>
      <c r="G104" s="125">
        <v>120</v>
      </c>
      <c r="H104" s="21">
        <f t="shared" si="17"/>
        <v>120</v>
      </c>
      <c r="I104" s="119"/>
      <c r="J104" s="125">
        <v>95</v>
      </c>
      <c r="K104" s="21">
        <f t="shared" si="23"/>
        <v>83</v>
      </c>
      <c r="L104" s="20">
        <v>370</v>
      </c>
      <c r="M104" s="125">
        <v>83</v>
      </c>
      <c r="N104" s="21">
        <f t="shared" si="24"/>
        <v>120</v>
      </c>
      <c r="O104" s="119"/>
      <c r="P104" s="125">
        <v>110</v>
      </c>
      <c r="Q104" s="21">
        <f t="shared" si="25"/>
        <v>85</v>
      </c>
      <c r="R104" s="119">
        <v>350</v>
      </c>
      <c r="S104" s="125">
        <v>120</v>
      </c>
      <c r="T104" s="21">
        <v>120</v>
      </c>
      <c r="U104" s="132">
        <v>120</v>
      </c>
      <c r="V104" s="21">
        <v>120</v>
      </c>
      <c r="X104" s="67"/>
    </row>
    <row r="105" spans="1:22" ht="17.25" customHeight="1">
      <c r="A105" s="59">
        <v>103</v>
      </c>
      <c r="B105" s="85" t="s">
        <v>157</v>
      </c>
      <c r="C105" s="85">
        <v>2006</v>
      </c>
      <c r="D105" s="14">
        <f t="shared" si="14"/>
        <v>0</v>
      </c>
      <c r="E105" s="14">
        <f t="shared" si="15"/>
        <v>720</v>
      </c>
      <c r="F105" s="5">
        <f t="shared" si="16"/>
        <v>720</v>
      </c>
      <c r="G105" s="125">
        <v>120</v>
      </c>
      <c r="H105" s="21">
        <f t="shared" si="17"/>
        <v>120</v>
      </c>
      <c r="I105" s="119"/>
      <c r="J105" s="125">
        <v>120</v>
      </c>
      <c r="K105" s="21">
        <f t="shared" si="23"/>
        <v>120</v>
      </c>
      <c r="L105" s="20"/>
      <c r="M105" s="125">
        <v>0</v>
      </c>
      <c r="N105" s="21">
        <f t="shared" si="24"/>
        <v>120</v>
      </c>
      <c r="O105" s="119"/>
      <c r="P105" s="125">
        <v>240</v>
      </c>
      <c r="Q105" s="21">
        <f t="shared" si="25"/>
        <v>120</v>
      </c>
      <c r="R105" s="119"/>
      <c r="S105" s="125">
        <v>120</v>
      </c>
      <c r="T105" s="21">
        <v>120</v>
      </c>
      <c r="U105" s="132">
        <v>120</v>
      </c>
      <c r="V105" s="21">
        <v>120</v>
      </c>
    </row>
    <row r="106" spans="1:22" ht="17.25" customHeight="1">
      <c r="A106" s="59">
        <v>104</v>
      </c>
      <c r="B106" s="85" t="s">
        <v>59</v>
      </c>
      <c r="C106" s="85">
        <v>2006</v>
      </c>
      <c r="D106" s="14">
        <f t="shared" si="14"/>
        <v>0</v>
      </c>
      <c r="E106" s="14">
        <f t="shared" si="15"/>
        <v>720</v>
      </c>
      <c r="F106" s="5">
        <f t="shared" si="16"/>
        <v>720</v>
      </c>
      <c r="G106" s="125">
        <v>120</v>
      </c>
      <c r="H106" s="21">
        <f t="shared" si="17"/>
        <v>120</v>
      </c>
      <c r="I106" s="119"/>
      <c r="J106" s="125">
        <v>120</v>
      </c>
      <c r="K106" s="21">
        <f t="shared" si="23"/>
        <v>120</v>
      </c>
      <c r="L106" s="20"/>
      <c r="M106" s="125">
        <v>120</v>
      </c>
      <c r="N106" s="21">
        <f t="shared" si="24"/>
        <v>120</v>
      </c>
      <c r="O106" s="119"/>
      <c r="P106" s="125">
        <v>120</v>
      </c>
      <c r="Q106" s="21">
        <f t="shared" si="25"/>
        <v>120</v>
      </c>
      <c r="R106" s="119"/>
      <c r="S106" s="125">
        <v>120</v>
      </c>
      <c r="T106" s="21">
        <v>120</v>
      </c>
      <c r="U106" s="132">
        <v>120</v>
      </c>
      <c r="V106" s="21">
        <v>120</v>
      </c>
    </row>
    <row r="107" spans="1:22" ht="17.25" customHeight="1">
      <c r="A107" s="59">
        <v>105</v>
      </c>
      <c r="B107" s="85" t="s">
        <v>60</v>
      </c>
      <c r="C107" s="85">
        <v>2006</v>
      </c>
      <c r="D107" s="14">
        <f t="shared" si="14"/>
        <v>0</v>
      </c>
      <c r="E107" s="14">
        <f t="shared" si="15"/>
        <v>720</v>
      </c>
      <c r="F107" s="5">
        <f t="shared" si="16"/>
        <v>720</v>
      </c>
      <c r="G107" s="125">
        <v>120</v>
      </c>
      <c r="H107" s="21">
        <f t="shared" si="17"/>
        <v>120</v>
      </c>
      <c r="I107" s="119"/>
      <c r="J107" s="125">
        <v>180</v>
      </c>
      <c r="K107" s="21">
        <f t="shared" si="23"/>
        <v>120</v>
      </c>
      <c r="L107" s="20"/>
      <c r="M107" s="125">
        <v>60</v>
      </c>
      <c r="N107" s="21">
        <f t="shared" si="24"/>
        <v>120</v>
      </c>
      <c r="O107" s="119"/>
      <c r="P107" s="125">
        <v>240</v>
      </c>
      <c r="Q107" s="21">
        <f t="shared" si="25"/>
        <v>120</v>
      </c>
      <c r="R107" s="119"/>
      <c r="S107" s="125"/>
      <c r="T107" s="21">
        <v>120</v>
      </c>
      <c r="U107" s="132">
        <v>120</v>
      </c>
      <c r="V107" s="21">
        <v>120</v>
      </c>
    </row>
    <row r="108" spans="1:22" ht="17.25" customHeight="1">
      <c r="A108" s="59">
        <v>106</v>
      </c>
      <c r="B108" s="85" t="s">
        <v>101</v>
      </c>
      <c r="C108" s="85">
        <v>2008</v>
      </c>
      <c r="D108" s="14">
        <f t="shared" si="14"/>
        <v>0</v>
      </c>
      <c r="E108" s="14">
        <f t="shared" si="15"/>
        <v>480</v>
      </c>
      <c r="F108" s="5">
        <f t="shared" si="16"/>
        <v>480</v>
      </c>
      <c r="G108" s="125">
        <v>120</v>
      </c>
      <c r="H108" s="21">
        <f t="shared" si="17"/>
        <v>120</v>
      </c>
      <c r="I108" s="119"/>
      <c r="J108" s="125">
        <v>120</v>
      </c>
      <c r="K108" s="21">
        <f t="shared" si="23"/>
        <v>120</v>
      </c>
      <c r="L108" s="20"/>
      <c r="M108" s="125">
        <v>120</v>
      </c>
      <c r="N108" s="21">
        <f t="shared" si="24"/>
        <v>120</v>
      </c>
      <c r="O108" s="119"/>
      <c r="P108" s="125"/>
      <c r="Q108" s="21">
        <f t="shared" si="25"/>
        <v>120</v>
      </c>
      <c r="R108" s="139"/>
      <c r="S108" s="125">
        <v>120</v>
      </c>
      <c r="T108" s="70"/>
      <c r="U108" s="131"/>
      <c r="V108" s="70"/>
    </row>
    <row r="109" spans="1:22" ht="17.25" customHeight="1">
      <c r="A109" s="59">
        <v>107</v>
      </c>
      <c r="B109" s="85" t="s">
        <v>149</v>
      </c>
      <c r="C109" s="85">
        <v>2008</v>
      </c>
      <c r="D109" s="14">
        <f t="shared" si="14"/>
        <v>0</v>
      </c>
      <c r="E109" s="14">
        <f t="shared" si="15"/>
        <v>443</v>
      </c>
      <c r="F109" s="5">
        <f t="shared" si="16"/>
        <v>443</v>
      </c>
      <c r="G109" s="125">
        <v>83</v>
      </c>
      <c r="H109" s="21">
        <f t="shared" si="17"/>
        <v>83</v>
      </c>
      <c r="I109" s="119">
        <v>370</v>
      </c>
      <c r="J109" s="125">
        <v>120</v>
      </c>
      <c r="K109" s="21">
        <f t="shared" si="23"/>
        <v>120</v>
      </c>
      <c r="L109" s="20"/>
      <c r="M109" s="125">
        <v>120</v>
      </c>
      <c r="N109" s="21">
        <f t="shared" si="24"/>
        <v>120</v>
      </c>
      <c r="O109" s="119"/>
      <c r="P109" s="125">
        <v>120</v>
      </c>
      <c r="Q109" s="21">
        <f t="shared" si="25"/>
        <v>120</v>
      </c>
      <c r="R109" s="139"/>
      <c r="S109" s="129"/>
      <c r="T109" s="70"/>
      <c r="U109" s="131"/>
      <c r="V109" s="70"/>
    </row>
    <row r="110" spans="1:22" ht="17.25" customHeight="1">
      <c r="A110" s="59">
        <v>108</v>
      </c>
      <c r="B110" s="85" t="s">
        <v>173</v>
      </c>
      <c r="C110" s="85">
        <v>2009</v>
      </c>
      <c r="D110" s="14">
        <f t="shared" si="14"/>
        <v>0</v>
      </c>
      <c r="E110" s="14">
        <f t="shared" si="15"/>
        <v>360</v>
      </c>
      <c r="F110" s="5">
        <f t="shared" si="16"/>
        <v>360</v>
      </c>
      <c r="G110" s="125">
        <v>120</v>
      </c>
      <c r="H110" s="21">
        <f t="shared" si="17"/>
        <v>120</v>
      </c>
      <c r="I110" s="119"/>
      <c r="J110" s="125">
        <v>120</v>
      </c>
      <c r="K110" s="21">
        <f t="shared" si="23"/>
        <v>120</v>
      </c>
      <c r="L110" s="20"/>
      <c r="M110" s="125">
        <v>120</v>
      </c>
      <c r="N110" s="21">
        <f t="shared" si="24"/>
        <v>120</v>
      </c>
      <c r="O110" s="138"/>
      <c r="P110" s="131"/>
      <c r="Q110" s="70"/>
      <c r="R110" s="138"/>
      <c r="S110" s="131"/>
      <c r="T110" s="70"/>
      <c r="U110" s="131"/>
      <c r="V110" s="70"/>
    </row>
    <row r="111" spans="1:22" ht="17.25" customHeight="1">
      <c r="A111" s="59">
        <v>109</v>
      </c>
      <c r="B111" s="85" t="s">
        <v>150</v>
      </c>
      <c r="C111" s="85">
        <v>2008</v>
      </c>
      <c r="D111" s="14">
        <f t="shared" si="14"/>
        <v>0</v>
      </c>
      <c r="E111" s="14">
        <f t="shared" si="15"/>
        <v>480</v>
      </c>
      <c r="F111" s="5">
        <f t="shared" si="16"/>
        <v>480</v>
      </c>
      <c r="G111" s="125">
        <v>120</v>
      </c>
      <c r="H111" s="21">
        <f t="shared" si="17"/>
        <v>120</v>
      </c>
      <c r="I111" s="119"/>
      <c r="J111" s="125">
        <v>120</v>
      </c>
      <c r="K111" s="21">
        <f t="shared" si="23"/>
        <v>120</v>
      </c>
      <c r="L111" s="20"/>
      <c r="M111" s="125">
        <v>240</v>
      </c>
      <c r="N111" s="21">
        <f t="shared" si="24"/>
        <v>120</v>
      </c>
      <c r="O111" s="119"/>
      <c r="P111" s="125"/>
      <c r="Q111" s="21">
        <f>120-(10%*R111)</f>
        <v>120</v>
      </c>
      <c r="R111" s="139"/>
      <c r="S111" s="129"/>
      <c r="T111" s="70"/>
      <c r="U111" s="131"/>
      <c r="V111" s="70"/>
    </row>
    <row r="112" spans="1:22" ht="17.25" customHeight="1">
      <c r="A112" s="59">
        <v>110</v>
      </c>
      <c r="B112" s="85" t="s">
        <v>151</v>
      </c>
      <c r="C112" s="85">
        <v>2008</v>
      </c>
      <c r="D112" s="14">
        <f t="shared" si="14"/>
        <v>0</v>
      </c>
      <c r="E112" s="14">
        <f t="shared" si="15"/>
        <v>480</v>
      </c>
      <c r="F112" s="5">
        <f t="shared" si="16"/>
        <v>480</v>
      </c>
      <c r="G112" s="125">
        <v>120</v>
      </c>
      <c r="H112" s="21">
        <f t="shared" si="17"/>
        <v>120</v>
      </c>
      <c r="I112" s="119"/>
      <c r="J112" s="125">
        <v>240</v>
      </c>
      <c r="K112" s="21">
        <f t="shared" si="23"/>
        <v>120</v>
      </c>
      <c r="L112" s="20"/>
      <c r="M112" s="5">
        <v>120</v>
      </c>
      <c r="N112" s="21">
        <f t="shared" si="24"/>
        <v>120</v>
      </c>
      <c r="O112" s="119"/>
      <c r="P112" s="125"/>
      <c r="Q112" s="21">
        <f>120-(10%*R112)</f>
        <v>120</v>
      </c>
      <c r="R112" s="139"/>
      <c r="S112" s="129"/>
      <c r="T112" s="70"/>
      <c r="U112" s="131"/>
      <c r="V112" s="70"/>
    </row>
    <row r="113" spans="1:22" ht="17.25" customHeight="1">
      <c r="A113" s="59">
        <v>111</v>
      </c>
      <c r="B113" s="85" t="s">
        <v>176</v>
      </c>
      <c r="C113" s="85">
        <v>2009</v>
      </c>
      <c r="D113" s="14">
        <f t="shared" si="14"/>
        <v>0</v>
      </c>
      <c r="E113" s="14">
        <f t="shared" si="15"/>
        <v>360</v>
      </c>
      <c r="F113" s="5">
        <f t="shared" si="16"/>
        <v>360</v>
      </c>
      <c r="G113" s="125">
        <v>120</v>
      </c>
      <c r="H113" s="21">
        <f t="shared" si="17"/>
        <v>120</v>
      </c>
      <c r="I113" s="119"/>
      <c r="J113" s="125">
        <v>120</v>
      </c>
      <c r="K113" s="21">
        <f t="shared" si="23"/>
        <v>120</v>
      </c>
      <c r="L113" s="20"/>
      <c r="M113" s="125">
        <v>120</v>
      </c>
      <c r="N113" s="21">
        <f t="shared" si="24"/>
        <v>120</v>
      </c>
      <c r="O113" s="138"/>
      <c r="P113" s="131"/>
      <c r="Q113" s="70"/>
      <c r="R113" s="138"/>
      <c r="S113" s="131"/>
      <c r="T113" s="70"/>
      <c r="U113" s="131"/>
      <c r="V113" s="70"/>
    </row>
    <row r="114" spans="1:22" ht="17.25" customHeight="1">
      <c r="A114" s="59">
        <v>112</v>
      </c>
      <c r="B114" s="85" t="s">
        <v>163</v>
      </c>
      <c r="C114" s="85">
        <v>2009</v>
      </c>
      <c r="D114" s="14">
        <f t="shared" si="14"/>
        <v>0</v>
      </c>
      <c r="E114" s="14">
        <f t="shared" si="15"/>
        <v>360</v>
      </c>
      <c r="F114" s="5">
        <f t="shared" si="16"/>
        <v>360</v>
      </c>
      <c r="G114" s="125">
        <v>120</v>
      </c>
      <c r="H114" s="21">
        <f t="shared" si="17"/>
        <v>120</v>
      </c>
      <c r="I114" s="119"/>
      <c r="J114" s="125">
        <v>120</v>
      </c>
      <c r="K114" s="21">
        <f t="shared" si="23"/>
        <v>120</v>
      </c>
      <c r="L114" s="20"/>
      <c r="M114" s="125">
        <v>120</v>
      </c>
      <c r="N114" s="21">
        <f t="shared" si="24"/>
        <v>120</v>
      </c>
      <c r="O114" s="15"/>
      <c r="P114" s="131"/>
      <c r="Q114" s="70"/>
      <c r="R114" s="138"/>
      <c r="S114" s="131"/>
      <c r="T114" s="70"/>
      <c r="U114" s="131"/>
      <c r="V114" s="70"/>
    </row>
    <row r="115" spans="1:22" ht="17.25" customHeight="1">
      <c r="A115" s="59">
        <v>113</v>
      </c>
      <c r="B115" s="85" t="s">
        <v>141</v>
      </c>
      <c r="C115" s="85">
        <v>2008</v>
      </c>
      <c r="D115" s="14">
        <f t="shared" si="14"/>
        <v>0</v>
      </c>
      <c r="E115" s="14">
        <f t="shared" si="15"/>
        <v>480</v>
      </c>
      <c r="F115" s="5">
        <f t="shared" si="16"/>
        <v>480</v>
      </c>
      <c r="G115" s="125">
        <v>120</v>
      </c>
      <c r="H115" s="21">
        <f t="shared" si="17"/>
        <v>120</v>
      </c>
      <c r="I115" s="119"/>
      <c r="J115" s="125">
        <v>120</v>
      </c>
      <c r="K115" s="21">
        <f t="shared" si="23"/>
        <v>120</v>
      </c>
      <c r="L115" s="20"/>
      <c r="M115" s="125">
        <v>120</v>
      </c>
      <c r="N115" s="21">
        <f t="shared" si="24"/>
        <v>120</v>
      </c>
      <c r="O115" s="119"/>
      <c r="P115" s="125">
        <v>120</v>
      </c>
      <c r="Q115" s="21">
        <f aca="true" t="shared" si="26" ref="Q115:Q120">120-(10%*R115)</f>
        <v>120</v>
      </c>
      <c r="R115" s="139"/>
      <c r="S115" s="129"/>
      <c r="T115" s="70"/>
      <c r="U115" s="131"/>
      <c r="V115" s="70"/>
    </row>
    <row r="116" spans="1:22" ht="17.25" customHeight="1">
      <c r="A116" s="59">
        <v>114</v>
      </c>
      <c r="B116" s="85" t="s">
        <v>61</v>
      </c>
      <c r="C116" s="85">
        <v>2006</v>
      </c>
      <c r="D116" s="14">
        <f t="shared" si="14"/>
        <v>0</v>
      </c>
      <c r="E116" s="14">
        <f t="shared" si="15"/>
        <v>720</v>
      </c>
      <c r="F116" s="5">
        <f t="shared" si="16"/>
        <v>720</v>
      </c>
      <c r="G116" s="125">
        <v>120</v>
      </c>
      <c r="H116" s="21">
        <f t="shared" si="17"/>
        <v>120</v>
      </c>
      <c r="I116" s="119"/>
      <c r="J116" s="125">
        <v>120</v>
      </c>
      <c r="K116" s="21">
        <f t="shared" si="23"/>
        <v>120</v>
      </c>
      <c r="L116" s="20"/>
      <c r="M116" s="125">
        <v>120</v>
      </c>
      <c r="N116" s="21">
        <f t="shared" si="24"/>
        <v>120</v>
      </c>
      <c r="O116" s="119"/>
      <c r="P116" s="125">
        <v>180</v>
      </c>
      <c r="Q116" s="21">
        <f t="shared" si="26"/>
        <v>120</v>
      </c>
      <c r="R116" s="119"/>
      <c r="S116" s="125">
        <v>140</v>
      </c>
      <c r="T116" s="21">
        <v>120</v>
      </c>
      <c r="U116" s="132">
        <v>40</v>
      </c>
      <c r="V116" s="21">
        <v>120</v>
      </c>
    </row>
    <row r="117" spans="1:22" ht="17.25" customHeight="1">
      <c r="A117" s="59">
        <v>115</v>
      </c>
      <c r="B117" s="87" t="s">
        <v>62</v>
      </c>
      <c r="C117" s="85">
        <v>2007</v>
      </c>
      <c r="D117" s="14">
        <f t="shared" si="14"/>
        <v>0</v>
      </c>
      <c r="E117" s="14">
        <f t="shared" si="15"/>
        <v>600</v>
      </c>
      <c r="F117" s="5">
        <f t="shared" si="16"/>
        <v>600</v>
      </c>
      <c r="G117" s="125">
        <v>120</v>
      </c>
      <c r="H117" s="21">
        <f t="shared" si="17"/>
        <v>120</v>
      </c>
      <c r="I117" s="119"/>
      <c r="J117" s="125">
        <v>120</v>
      </c>
      <c r="K117" s="21">
        <f t="shared" si="23"/>
        <v>120</v>
      </c>
      <c r="L117" s="20"/>
      <c r="M117" s="125">
        <v>120</v>
      </c>
      <c r="N117" s="21">
        <f t="shared" si="24"/>
        <v>120</v>
      </c>
      <c r="O117" s="119"/>
      <c r="P117" s="125">
        <v>120</v>
      </c>
      <c r="Q117" s="21">
        <f t="shared" si="26"/>
        <v>120</v>
      </c>
      <c r="R117" s="119"/>
      <c r="S117" s="125">
        <v>120</v>
      </c>
      <c r="T117" s="21">
        <v>120</v>
      </c>
      <c r="U117" s="134"/>
      <c r="V117" s="70"/>
    </row>
    <row r="118" spans="1:22" ht="17.25" customHeight="1">
      <c r="A118" s="59">
        <v>116</v>
      </c>
      <c r="B118" s="85" t="s">
        <v>63</v>
      </c>
      <c r="C118" s="85">
        <v>2006</v>
      </c>
      <c r="D118" s="14">
        <f t="shared" si="14"/>
        <v>0</v>
      </c>
      <c r="E118" s="14">
        <f t="shared" si="15"/>
        <v>646</v>
      </c>
      <c r="F118" s="5">
        <f t="shared" si="16"/>
        <v>646</v>
      </c>
      <c r="G118" s="125">
        <v>120</v>
      </c>
      <c r="H118" s="21">
        <f t="shared" si="17"/>
        <v>120</v>
      </c>
      <c r="I118" s="119"/>
      <c r="J118" s="125">
        <v>120</v>
      </c>
      <c r="K118" s="21">
        <f t="shared" si="23"/>
        <v>120</v>
      </c>
      <c r="L118" s="20"/>
      <c r="M118" s="125">
        <v>166</v>
      </c>
      <c r="N118" s="21">
        <f t="shared" si="24"/>
        <v>83</v>
      </c>
      <c r="O118" s="119">
        <v>370</v>
      </c>
      <c r="P118" s="125"/>
      <c r="Q118" s="21">
        <f t="shared" si="26"/>
        <v>83</v>
      </c>
      <c r="R118" s="119">
        <v>370</v>
      </c>
      <c r="S118" s="125">
        <v>120</v>
      </c>
      <c r="T118" s="21">
        <v>120</v>
      </c>
      <c r="U118" s="132">
        <v>120</v>
      </c>
      <c r="V118" s="21">
        <v>120</v>
      </c>
    </row>
    <row r="119" spans="1:22" ht="17.25" customHeight="1">
      <c r="A119" s="59">
        <v>117</v>
      </c>
      <c r="B119" s="85" t="s">
        <v>140</v>
      </c>
      <c r="C119" s="85">
        <v>2008</v>
      </c>
      <c r="D119" s="14">
        <f t="shared" si="14"/>
        <v>0</v>
      </c>
      <c r="E119" s="14">
        <f t="shared" si="15"/>
        <v>480</v>
      </c>
      <c r="F119" s="5">
        <f t="shared" si="16"/>
        <v>480</v>
      </c>
      <c r="G119" s="125">
        <v>120</v>
      </c>
      <c r="H119" s="21">
        <f t="shared" si="17"/>
        <v>120</v>
      </c>
      <c r="I119" s="119"/>
      <c r="J119" s="125">
        <v>120</v>
      </c>
      <c r="K119" s="21">
        <f t="shared" si="23"/>
        <v>120</v>
      </c>
      <c r="L119" s="20"/>
      <c r="M119" s="125">
        <v>120</v>
      </c>
      <c r="N119" s="21">
        <f t="shared" si="24"/>
        <v>120</v>
      </c>
      <c r="O119" s="119"/>
      <c r="P119" s="125">
        <v>120</v>
      </c>
      <c r="Q119" s="21">
        <f t="shared" si="26"/>
        <v>120</v>
      </c>
      <c r="R119" s="139"/>
      <c r="S119" s="129"/>
      <c r="T119" s="70"/>
      <c r="U119" s="134"/>
      <c r="V119" s="70"/>
    </row>
    <row r="120" spans="1:25" ht="17.25" customHeight="1">
      <c r="A120" s="59">
        <v>118</v>
      </c>
      <c r="B120" s="85" t="s">
        <v>70</v>
      </c>
      <c r="C120" s="85">
        <v>2006</v>
      </c>
      <c r="D120" s="14">
        <f t="shared" si="14"/>
        <v>0</v>
      </c>
      <c r="E120" s="14">
        <f t="shared" si="15"/>
        <v>550</v>
      </c>
      <c r="F120" s="5">
        <f t="shared" si="16"/>
        <v>550</v>
      </c>
      <c r="G120" s="125">
        <v>83</v>
      </c>
      <c r="H120" s="21">
        <f t="shared" si="17"/>
        <v>83</v>
      </c>
      <c r="I120" s="119">
        <v>370</v>
      </c>
      <c r="J120" s="125">
        <v>83</v>
      </c>
      <c r="K120" s="21">
        <f t="shared" si="23"/>
        <v>83</v>
      </c>
      <c r="L120" s="20">
        <v>370</v>
      </c>
      <c r="M120" s="125">
        <v>83</v>
      </c>
      <c r="N120" s="21">
        <f t="shared" si="24"/>
        <v>83</v>
      </c>
      <c r="O120" s="119">
        <v>370</v>
      </c>
      <c r="P120" s="125">
        <v>61</v>
      </c>
      <c r="Q120" s="21">
        <f t="shared" si="26"/>
        <v>61</v>
      </c>
      <c r="R120" s="119">
        <v>590</v>
      </c>
      <c r="S120" s="125">
        <v>120</v>
      </c>
      <c r="T120" s="21">
        <v>120</v>
      </c>
      <c r="U120" s="132">
        <v>120</v>
      </c>
      <c r="V120" s="21">
        <v>120</v>
      </c>
      <c r="W120" s="24"/>
      <c r="Y120" s="73"/>
    </row>
    <row r="121" spans="1:25" ht="17.25" customHeight="1">
      <c r="A121" s="59">
        <v>119</v>
      </c>
      <c r="B121" s="85" t="s">
        <v>217</v>
      </c>
      <c r="C121" s="85">
        <v>2010</v>
      </c>
      <c r="D121" s="14">
        <f t="shared" si="14"/>
        <v>0</v>
      </c>
      <c r="E121" s="14">
        <f t="shared" si="15"/>
        <v>240</v>
      </c>
      <c r="F121" s="5">
        <f t="shared" si="16"/>
        <v>240</v>
      </c>
      <c r="G121" s="125">
        <v>120</v>
      </c>
      <c r="H121" s="21">
        <f t="shared" si="17"/>
        <v>120</v>
      </c>
      <c r="I121" s="119"/>
      <c r="J121" s="125">
        <v>120</v>
      </c>
      <c r="K121" s="21">
        <f t="shared" si="23"/>
        <v>120</v>
      </c>
      <c r="L121" s="16"/>
      <c r="M121" s="16"/>
      <c r="N121" s="70"/>
      <c r="O121" s="16"/>
      <c r="P121" s="128"/>
      <c r="Q121" s="70"/>
      <c r="R121" s="16"/>
      <c r="S121" s="128"/>
      <c r="T121" s="70"/>
      <c r="U121" s="128"/>
      <c r="V121" s="70"/>
      <c r="W121" s="24"/>
      <c r="Y121" s="73"/>
    </row>
    <row r="122" spans="1:25" ht="17.25" customHeight="1">
      <c r="A122" s="59">
        <v>120</v>
      </c>
      <c r="B122" s="85" t="s">
        <v>72</v>
      </c>
      <c r="C122" s="85">
        <v>2006</v>
      </c>
      <c r="D122" s="14">
        <f t="shared" si="14"/>
        <v>0</v>
      </c>
      <c r="E122" s="14">
        <f t="shared" si="15"/>
        <v>589</v>
      </c>
      <c r="F122" s="5">
        <f t="shared" si="16"/>
        <v>589</v>
      </c>
      <c r="G122" s="178">
        <v>-11</v>
      </c>
      <c r="H122" s="21">
        <f t="shared" si="17"/>
        <v>120</v>
      </c>
      <c r="I122" s="119"/>
      <c r="J122" s="125">
        <v>120</v>
      </c>
      <c r="K122" s="21">
        <f t="shared" si="23"/>
        <v>85</v>
      </c>
      <c r="L122" s="20">
        <v>350</v>
      </c>
      <c r="M122" s="125">
        <v>120</v>
      </c>
      <c r="N122" s="21">
        <f aca="true" t="shared" si="27" ref="N122:N132">120-(10%*O122)</f>
        <v>83</v>
      </c>
      <c r="O122" s="119">
        <v>370</v>
      </c>
      <c r="P122" s="125">
        <v>240</v>
      </c>
      <c r="Q122" s="21">
        <f>120-(10%*R122)</f>
        <v>61</v>
      </c>
      <c r="R122" s="119">
        <v>590</v>
      </c>
      <c r="S122" s="125"/>
      <c r="T122" s="21">
        <v>120</v>
      </c>
      <c r="U122" s="132">
        <v>120</v>
      </c>
      <c r="V122" s="21">
        <v>120</v>
      </c>
      <c r="W122" s="24"/>
      <c r="Y122" s="73"/>
    </row>
    <row r="123" spans="1:25" ht="17.25" customHeight="1">
      <c r="A123" s="59">
        <v>121</v>
      </c>
      <c r="B123" s="85" t="s">
        <v>73</v>
      </c>
      <c r="C123" s="85">
        <v>2006</v>
      </c>
      <c r="D123" s="14">
        <f t="shared" si="14"/>
        <v>0</v>
      </c>
      <c r="E123" s="14">
        <f t="shared" si="15"/>
        <v>609</v>
      </c>
      <c r="F123" s="5">
        <f t="shared" si="16"/>
        <v>609</v>
      </c>
      <c r="G123" s="125">
        <v>83</v>
      </c>
      <c r="H123" s="21">
        <f t="shared" si="17"/>
        <v>83</v>
      </c>
      <c r="I123" s="119">
        <v>370</v>
      </c>
      <c r="J123" s="125">
        <v>120</v>
      </c>
      <c r="K123" s="21">
        <f t="shared" si="23"/>
        <v>120</v>
      </c>
      <c r="L123" s="20"/>
      <c r="M123" s="125">
        <v>46</v>
      </c>
      <c r="N123" s="21">
        <f t="shared" si="27"/>
        <v>83</v>
      </c>
      <c r="O123" s="119">
        <v>370</v>
      </c>
      <c r="P123" s="125">
        <v>120</v>
      </c>
      <c r="Q123" s="21">
        <f>120-(10%*R123)</f>
        <v>83</v>
      </c>
      <c r="R123" s="119">
        <v>370</v>
      </c>
      <c r="S123" s="125">
        <v>90</v>
      </c>
      <c r="T123" s="21">
        <v>120</v>
      </c>
      <c r="U123" s="132">
        <v>150</v>
      </c>
      <c r="V123" s="21">
        <v>120</v>
      </c>
      <c r="W123" s="24"/>
      <c r="Y123" s="73"/>
    </row>
    <row r="124" spans="1:25" ht="17.25" customHeight="1">
      <c r="A124" s="59">
        <v>122</v>
      </c>
      <c r="B124" s="85" t="s">
        <v>180</v>
      </c>
      <c r="C124" s="85">
        <v>2009</v>
      </c>
      <c r="D124" s="14">
        <f t="shared" si="14"/>
        <v>0</v>
      </c>
      <c r="E124" s="14">
        <f t="shared" si="15"/>
        <v>360</v>
      </c>
      <c r="F124" s="5">
        <f t="shared" si="16"/>
        <v>360</v>
      </c>
      <c r="G124" s="125">
        <v>120</v>
      </c>
      <c r="H124" s="21">
        <f t="shared" si="17"/>
        <v>120</v>
      </c>
      <c r="I124" s="119"/>
      <c r="J124" s="125">
        <v>120</v>
      </c>
      <c r="K124" s="21">
        <f t="shared" si="23"/>
        <v>120</v>
      </c>
      <c r="L124" s="20"/>
      <c r="M124" s="125">
        <v>120</v>
      </c>
      <c r="N124" s="21">
        <f t="shared" si="27"/>
        <v>120</v>
      </c>
      <c r="O124" s="138"/>
      <c r="P124" s="131"/>
      <c r="Q124" s="70"/>
      <c r="R124" s="138"/>
      <c r="S124" s="131"/>
      <c r="T124" s="70"/>
      <c r="U124" s="131"/>
      <c r="V124" s="70"/>
      <c r="W124" s="24"/>
      <c r="Y124" s="73"/>
    </row>
    <row r="125" spans="1:25" ht="17.25" customHeight="1">
      <c r="A125" s="59">
        <v>123</v>
      </c>
      <c r="B125" s="85" t="s">
        <v>100</v>
      </c>
      <c r="C125" s="85">
        <v>2007</v>
      </c>
      <c r="D125" s="14">
        <f t="shared" si="14"/>
        <v>0</v>
      </c>
      <c r="E125" s="14">
        <f t="shared" si="15"/>
        <v>526</v>
      </c>
      <c r="F125" s="5">
        <f t="shared" si="16"/>
        <v>526</v>
      </c>
      <c r="G125" s="125">
        <v>120</v>
      </c>
      <c r="H125" s="21">
        <f t="shared" si="17"/>
        <v>120</v>
      </c>
      <c r="I125" s="119"/>
      <c r="J125" s="125">
        <v>118</v>
      </c>
      <c r="K125" s="21">
        <f t="shared" si="23"/>
        <v>120</v>
      </c>
      <c r="L125" s="20"/>
      <c r="M125" s="125">
        <v>85</v>
      </c>
      <c r="N125" s="21">
        <f t="shared" si="27"/>
        <v>83</v>
      </c>
      <c r="O125" s="119">
        <v>370</v>
      </c>
      <c r="P125" s="125">
        <v>83</v>
      </c>
      <c r="Q125" s="21">
        <f aca="true" t="shared" si="28" ref="Q125:Q132">120-(10%*R125)</f>
        <v>83</v>
      </c>
      <c r="R125" s="119">
        <v>370</v>
      </c>
      <c r="S125" s="125">
        <v>120</v>
      </c>
      <c r="T125" s="21">
        <v>120</v>
      </c>
      <c r="U125" s="134"/>
      <c r="V125" s="70"/>
      <c r="W125" s="24"/>
      <c r="Y125" s="73"/>
    </row>
    <row r="126" spans="1:25" ht="17.25" customHeight="1">
      <c r="A126" s="59">
        <v>124</v>
      </c>
      <c r="B126" s="85" t="s">
        <v>74</v>
      </c>
      <c r="C126" s="85">
        <v>2006</v>
      </c>
      <c r="D126" s="14">
        <f>F126-E126</f>
        <v>0</v>
      </c>
      <c r="E126" s="14">
        <f>V126+T126+Q126+N126+K126+H126</f>
        <v>572</v>
      </c>
      <c r="F126" s="5">
        <f>U126+S126+P126+M126+J126+G126</f>
        <v>572</v>
      </c>
      <c r="G126" s="125">
        <v>83</v>
      </c>
      <c r="H126" s="21">
        <f>120-(10%*I126)</f>
        <v>83</v>
      </c>
      <c r="I126" s="119">
        <v>370</v>
      </c>
      <c r="J126" s="125">
        <v>83</v>
      </c>
      <c r="K126" s="21">
        <f t="shared" si="23"/>
        <v>83</v>
      </c>
      <c r="L126" s="20">
        <v>370</v>
      </c>
      <c r="M126" s="125">
        <v>83</v>
      </c>
      <c r="N126" s="21">
        <f t="shared" si="27"/>
        <v>83</v>
      </c>
      <c r="O126" s="119">
        <v>370</v>
      </c>
      <c r="P126" s="125">
        <v>83</v>
      </c>
      <c r="Q126" s="21">
        <f t="shared" si="28"/>
        <v>83</v>
      </c>
      <c r="R126" s="119">
        <v>370</v>
      </c>
      <c r="S126" s="125">
        <v>120</v>
      </c>
      <c r="T126" s="21">
        <v>120</v>
      </c>
      <c r="U126" s="132">
        <v>120</v>
      </c>
      <c r="V126" s="21">
        <v>120</v>
      </c>
      <c r="W126" s="24"/>
      <c r="Y126" s="73"/>
    </row>
    <row r="127" spans="1:25" ht="17.25" customHeight="1">
      <c r="A127" s="59">
        <v>125</v>
      </c>
      <c r="B127" s="85" t="s">
        <v>270</v>
      </c>
      <c r="C127" s="85">
        <v>2011</v>
      </c>
      <c r="D127" s="14">
        <f>F127-E127</f>
        <v>0</v>
      </c>
      <c r="E127" s="14">
        <f>V127+T127+Q127+N127+K127+H127</f>
        <v>120</v>
      </c>
      <c r="F127" s="5">
        <f>U127+S127+P127+M127+J127+G127</f>
        <v>120</v>
      </c>
      <c r="G127" s="125">
        <v>120</v>
      </c>
      <c r="H127" s="21">
        <f>120-(10%*I127)</f>
        <v>120</v>
      </c>
      <c r="I127" s="146"/>
      <c r="J127" s="147"/>
      <c r="K127" s="148"/>
      <c r="L127" s="16"/>
      <c r="M127" s="16"/>
      <c r="N127" s="70"/>
      <c r="O127" s="16"/>
      <c r="P127" s="128"/>
      <c r="Q127" s="70"/>
      <c r="R127" s="16"/>
      <c r="S127" s="128"/>
      <c r="T127" s="70"/>
      <c r="U127" s="128"/>
      <c r="V127" s="70"/>
      <c r="W127" s="24"/>
      <c r="Y127" s="73"/>
    </row>
    <row r="128" spans="1:22" ht="17.25" customHeight="1">
      <c r="A128" s="59">
        <v>126</v>
      </c>
      <c r="B128" s="85" t="s">
        <v>215</v>
      </c>
      <c r="C128" s="85">
        <v>2006</v>
      </c>
      <c r="D128" s="14">
        <f aca="true" t="shared" si="29" ref="D128:D144">F128-E128</f>
        <v>0</v>
      </c>
      <c r="E128" s="14">
        <f aca="true" t="shared" si="30" ref="E128:E144">V128+T128+Q128+N128+K128+H128</f>
        <v>572</v>
      </c>
      <c r="F128" s="5">
        <f aca="true" t="shared" si="31" ref="F128:F144">U128+S128+P128+M128+J128+G128</f>
        <v>572</v>
      </c>
      <c r="G128" s="125">
        <v>83</v>
      </c>
      <c r="H128" s="21">
        <f aca="true" t="shared" si="32" ref="H128:H144">120-(10%*I128)</f>
        <v>83</v>
      </c>
      <c r="I128" s="119">
        <v>370</v>
      </c>
      <c r="J128" s="125">
        <v>83</v>
      </c>
      <c r="K128" s="21">
        <f t="shared" si="23"/>
        <v>83</v>
      </c>
      <c r="L128" s="20">
        <v>370</v>
      </c>
      <c r="M128" s="125">
        <v>83</v>
      </c>
      <c r="N128" s="21">
        <f t="shared" si="27"/>
        <v>83</v>
      </c>
      <c r="O128" s="119">
        <v>370</v>
      </c>
      <c r="P128" s="125">
        <v>83</v>
      </c>
      <c r="Q128" s="21">
        <f t="shared" si="28"/>
        <v>83</v>
      </c>
      <c r="R128" s="119">
        <v>370</v>
      </c>
      <c r="S128" s="125">
        <v>120</v>
      </c>
      <c r="T128" s="21">
        <v>120</v>
      </c>
      <c r="U128" s="132">
        <v>120</v>
      </c>
      <c r="V128" s="21">
        <v>120</v>
      </c>
    </row>
    <row r="129" spans="1:22" ht="17.25" customHeight="1">
      <c r="A129" s="59">
        <v>127</v>
      </c>
      <c r="B129" s="87" t="s">
        <v>76</v>
      </c>
      <c r="C129" s="85">
        <v>2007</v>
      </c>
      <c r="D129" s="14">
        <f t="shared" si="29"/>
        <v>0</v>
      </c>
      <c r="E129" s="14">
        <f t="shared" si="30"/>
        <v>452</v>
      </c>
      <c r="F129" s="5">
        <f t="shared" si="31"/>
        <v>452</v>
      </c>
      <c r="G129" s="125">
        <v>83</v>
      </c>
      <c r="H129" s="21">
        <f t="shared" si="32"/>
        <v>83</v>
      </c>
      <c r="I129" s="119">
        <v>370</v>
      </c>
      <c r="J129" s="125">
        <v>83</v>
      </c>
      <c r="K129" s="21">
        <f t="shared" si="23"/>
        <v>83</v>
      </c>
      <c r="L129" s="20">
        <v>370</v>
      </c>
      <c r="M129" s="125">
        <v>81</v>
      </c>
      <c r="N129" s="21">
        <f t="shared" si="27"/>
        <v>83</v>
      </c>
      <c r="O129" s="119">
        <v>370</v>
      </c>
      <c r="P129" s="125">
        <v>85</v>
      </c>
      <c r="Q129" s="21">
        <f t="shared" si="28"/>
        <v>83</v>
      </c>
      <c r="R129" s="119">
        <v>370</v>
      </c>
      <c r="S129" s="125">
        <v>120</v>
      </c>
      <c r="T129" s="21">
        <v>120</v>
      </c>
      <c r="U129" s="134"/>
      <c r="V129" s="70"/>
    </row>
    <row r="130" spans="1:22" ht="17.25" customHeight="1">
      <c r="A130" s="59">
        <v>128</v>
      </c>
      <c r="B130" s="87" t="s">
        <v>143</v>
      </c>
      <c r="C130" s="85">
        <v>2008</v>
      </c>
      <c r="D130" s="14">
        <f t="shared" si="29"/>
        <v>4</v>
      </c>
      <c r="E130" s="14">
        <f t="shared" si="30"/>
        <v>443</v>
      </c>
      <c r="F130" s="5">
        <f t="shared" si="31"/>
        <v>447</v>
      </c>
      <c r="G130" s="125">
        <v>120</v>
      </c>
      <c r="H130" s="21">
        <f t="shared" si="32"/>
        <v>120</v>
      </c>
      <c r="I130" s="119"/>
      <c r="J130" s="125">
        <v>120</v>
      </c>
      <c r="K130" s="21">
        <f t="shared" si="23"/>
        <v>120</v>
      </c>
      <c r="L130" s="20"/>
      <c r="M130" s="125">
        <v>87</v>
      </c>
      <c r="N130" s="21">
        <f t="shared" si="27"/>
        <v>83</v>
      </c>
      <c r="O130" s="119">
        <v>370</v>
      </c>
      <c r="P130" s="125">
        <v>120</v>
      </c>
      <c r="Q130" s="21">
        <f t="shared" si="28"/>
        <v>120</v>
      </c>
      <c r="R130" s="139"/>
      <c r="S130" s="129"/>
      <c r="T130" s="70"/>
      <c r="U130" s="131"/>
      <c r="V130" s="70"/>
    </row>
    <row r="131" spans="1:22" ht="17.25" customHeight="1">
      <c r="A131" s="59">
        <v>129</v>
      </c>
      <c r="B131" s="87" t="s">
        <v>152</v>
      </c>
      <c r="C131" s="85">
        <v>2008</v>
      </c>
      <c r="D131" s="14">
        <f t="shared" si="29"/>
        <v>0</v>
      </c>
      <c r="E131" s="14">
        <f t="shared" si="30"/>
        <v>480</v>
      </c>
      <c r="F131" s="5">
        <f t="shared" si="31"/>
        <v>480</v>
      </c>
      <c r="G131" s="125">
        <v>120</v>
      </c>
      <c r="H131" s="21">
        <f t="shared" si="32"/>
        <v>120</v>
      </c>
      <c r="I131" s="119"/>
      <c r="J131" s="125">
        <v>120</v>
      </c>
      <c r="K131" s="21">
        <f t="shared" si="23"/>
        <v>120</v>
      </c>
      <c r="L131" s="20"/>
      <c r="M131" s="125">
        <v>240</v>
      </c>
      <c r="N131" s="21">
        <f t="shared" si="27"/>
        <v>120</v>
      </c>
      <c r="O131" s="119"/>
      <c r="P131" s="125"/>
      <c r="Q131" s="21">
        <f t="shared" si="28"/>
        <v>120</v>
      </c>
      <c r="R131" s="139"/>
      <c r="S131" s="129"/>
      <c r="T131" s="70"/>
      <c r="U131" s="131"/>
      <c r="V131" s="70"/>
    </row>
    <row r="132" spans="1:22" ht="17.25" customHeight="1">
      <c r="A132" s="59">
        <v>130</v>
      </c>
      <c r="B132" s="85" t="s">
        <v>77</v>
      </c>
      <c r="C132" s="85">
        <v>2006</v>
      </c>
      <c r="D132" s="14">
        <f t="shared" si="29"/>
        <v>0</v>
      </c>
      <c r="E132" s="14">
        <f t="shared" si="30"/>
        <v>720</v>
      </c>
      <c r="F132" s="5">
        <f t="shared" si="31"/>
        <v>720</v>
      </c>
      <c r="G132" s="125">
        <v>120</v>
      </c>
      <c r="H132" s="21">
        <f t="shared" si="32"/>
        <v>120</v>
      </c>
      <c r="I132" s="119"/>
      <c r="J132" s="125">
        <v>120</v>
      </c>
      <c r="K132" s="21">
        <f t="shared" si="23"/>
        <v>120</v>
      </c>
      <c r="L132" s="20"/>
      <c r="M132" s="125">
        <v>120</v>
      </c>
      <c r="N132" s="21">
        <f t="shared" si="27"/>
        <v>120</v>
      </c>
      <c r="O132" s="119"/>
      <c r="P132" s="125">
        <v>120</v>
      </c>
      <c r="Q132" s="21">
        <f t="shared" si="28"/>
        <v>120</v>
      </c>
      <c r="R132" s="119"/>
      <c r="S132" s="125">
        <v>120</v>
      </c>
      <c r="T132" s="21">
        <v>120</v>
      </c>
      <c r="U132" s="132">
        <v>120</v>
      </c>
      <c r="V132" s="21">
        <v>120</v>
      </c>
    </row>
    <row r="133" spans="1:22" ht="17.25" customHeight="1">
      <c r="A133" s="59">
        <v>131</v>
      </c>
      <c r="B133" s="85" t="s">
        <v>201</v>
      </c>
      <c r="C133" s="85">
        <v>2010</v>
      </c>
      <c r="D133" s="14">
        <f t="shared" si="29"/>
        <v>0</v>
      </c>
      <c r="E133" s="14">
        <f t="shared" si="30"/>
        <v>240</v>
      </c>
      <c r="F133" s="5">
        <f t="shared" si="31"/>
        <v>240</v>
      </c>
      <c r="G133" s="125">
        <v>120</v>
      </c>
      <c r="H133" s="21">
        <f t="shared" si="32"/>
        <v>120</v>
      </c>
      <c r="I133" s="119"/>
      <c r="J133" s="125">
        <v>120</v>
      </c>
      <c r="K133" s="21">
        <f t="shared" si="23"/>
        <v>120</v>
      </c>
      <c r="L133" s="16"/>
      <c r="M133" s="16"/>
      <c r="N133" s="70"/>
      <c r="O133" s="16"/>
      <c r="P133" s="128"/>
      <c r="Q133" s="70"/>
      <c r="R133" s="16"/>
      <c r="S133" s="128"/>
      <c r="T133" s="70"/>
      <c r="U133" s="128"/>
      <c r="V133" s="70"/>
    </row>
    <row r="134" spans="1:22" ht="17.25" customHeight="1">
      <c r="A134" s="59">
        <v>132</v>
      </c>
      <c r="B134" s="85" t="s">
        <v>208</v>
      </c>
      <c r="C134" s="85">
        <v>2010</v>
      </c>
      <c r="D134" s="14">
        <f t="shared" si="29"/>
        <v>0</v>
      </c>
      <c r="E134" s="14">
        <f t="shared" si="30"/>
        <v>240</v>
      </c>
      <c r="F134" s="5">
        <f t="shared" si="31"/>
        <v>240</v>
      </c>
      <c r="G134" s="125">
        <v>120</v>
      </c>
      <c r="H134" s="21">
        <f t="shared" si="32"/>
        <v>120</v>
      </c>
      <c r="I134" s="119"/>
      <c r="J134" s="125">
        <v>120</v>
      </c>
      <c r="K134" s="21">
        <f t="shared" si="23"/>
        <v>120</v>
      </c>
      <c r="L134" s="16"/>
      <c r="M134" s="16"/>
      <c r="N134" s="70"/>
      <c r="O134" s="16"/>
      <c r="P134" s="128"/>
      <c r="Q134" s="70"/>
      <c r="R134" s="16"/>
      <c r="S134" s="128"/>
      <c r="T134" s="70"/>
      <c r="U134" s="128"/>
      <c r="V134" s="70"/>
    </row>
    <row r="135" spans="1:22" ht="17.25" customHeight="1">
      <c r="A135" s="59">
        <v>133</v>
      </c>
      <c r="B135" s="85" t="s">
        <v>181</v>
      </c>
      <c r="C135" s="85">
        <v>2009</v>
      </c>
      <c r="D135" s="14">
        <f t="shared" si="29"/>
        <v>0</v>
      </c>
      <c r="E135" s="14">
        <f t="shared" si="30"/>
        <v>360</v>
      </c>
      <c r="F135" s="5">
        <f t="shared" si="31"/>
        <v>360</v>
      </c>
      <c r="G135" s="125">
        <v>120</v>
      </c>
      <c r="H135" s="21">
        <f t="shared" si="32"/>
        <v>120</v>
      </c>
      <c r="I135" s="119"/>
      <c r="J135" s="125">
        <v>120</v>
      </c>
      <c r="K135" s="21">
        <f t="shared" si="23"/>
        <v>120</v>
      </c>
      <c r="L135" s="20"/>
      <c r="M135" s="125">
        <v>120</v>
      </c>
      <c r="N135" s="21">
        <f>120-(10%*O135)</f>
        <v>120</v>
      </c>
      <c r="O135" s="16"/>
      <c r="P135" s="128"/>
      <c r="Q135" s="70"/>
      <c r="R135" s="16"/>
      <c r="S135" s="128"/>
      <c r="T135" s="70"/>
      <c r="U135" s="128"/>
      <c r="V135" s="70"/>
    </row>
    <row r="136" spans="1:22" ht="17.25" customHeight="1">
      <c r="A136" s="59">
        <v>134</v>
      </c>
      <c r="B136" s="85" t="s">
        <v>210</v>
      </c>
      <c r="C136" s="85">
        <v>2010</v>
      </c>
      <c r="D136" s="14">
        <f t="shared" si="29"/>
        <v>0</v>
      </c>
      <c r="E136" s="14">
        <f t="shared" si="30"/>
        <v>240</v>
      </c>
      <c r="F136" s="5">
        <f t="shared" si="31"/>
        <v>240</v>
      </c>
      <c r="G136" s="125">
        <v>120</v>
      </c>
      <c r="H136" s="21">
        <f t="shared" si="32"/>
        <v>120</v>
      </c>
      <c r="I136" s="119"/>
      <c r="J136" s="125">
        <v>120</v>
      </c>
      <c r="K136" s="21">
        <f t="shared" si="23"/>
        <v>120</v>
      </c>
      <c r="L136" s="16"/>
      <c r="M136" s="16"/>
      <c r="N136" s="70"/>
      <c r="O136" s="16"/>
      <c r="P136" s="128"/>
      <c r="Q136" s="70"/>
      <c r="R136" s="16"/>
      <c r="S136" s="128"/>
      <c r="T136" s="70"/>
      <c r="U136" s="128"/>
      <c r="V136" s="70"/>
    </row>
    <row r="137" spans="1:22" ht="17.25" customHeight="1">
      <c r="A137" s="59">
        <v>135</v>
      </c>
      <c r="B137" s="85" t="s">
        <v>78</v>
      </c>
      <c r="C137" s="85">
        <v>2006</v>
      </c>
      <c r="D137" s="14">
        <f t="shared" si="29"/>
        <v>0</v>
      </c>
      <c r="E137" s="14">
        <f t="shared" si="30"/>
        <v>587</v>
      </c>
      <c r="F137" s="5">
        <f t="shared" si="31"/>
        <v>587</v>
      </c>
      <c r="G137" s="125">
        <v>118</v>
      </c>
      <c r="H137" s="21">
        <f t="shared" si="32"/>
        <v>120</v>
      </c>
      <c r="I137" s="119"/>
      <c r="J137" s="125">
        <v>83</v>
      </c>
      <c r="K137" s="21">
        <f t="shared" si="23"/>
        <v>83</v>
      </c>
      <c r="L137" s="20">
        <v>370</v>
      </c>
      <c r="M137" s="125">
        <v>85</v>
      </c>
      <c r="N137" s="21">
        <f>120-(10%*O137)</f>
        <v>83</v>
      </c>
      <c r="O137" s="119">
        <v>370</v>
      </c>
      <c r="P137" s="125">
        <v>61</v>
      </c>
      <c r="Q137" s="21">
        <f>120-(10%*R137)</f>
        <v>61</v>
      </c>
      <c r="R137" s="119">
        <v>590</v>
      </c>
      <c r="S137" s="125">
        <v>120</v>
      </c>
      <c r="T137" s="21">
        <v>120</v>
      </c>
      <c r="U137" s="132">
        <v>120</v>
      </c>
      <c r="V137" s="21">
        <v>120</v>
      </c>
    </row>
    <row r="138" spans="1:22" ht="17.25" customHeight="1">
      <c r="A138" s="59">
        <v>136</v>
      </c>
      <c r="B138" s="91" t="s">
        <v>195</v>
      </c>
      <c r="C138" s="85">
        <v>2010</v>
      </c>
      <c r="D138" s="14">
        <f t="shared" si="29"/>
        <v>0</v>
      </c>
      <c r="E138" s="14">
        <f t="shared" si="30"/>
        <v>240</v>
      </c>
      <c r="F138" s="5">
        <f t="shared" si="31"/>
        <v>240</v>
      </c>
      <c r="G138" s="125">
        <v>120</v>
      </c>
      <c r="H138" s="21">
        <f t="shared" si="32"/>
        <v>120</v>
      </c>
      <c r="I138" s="119"/>
      <c r="J138" s="125">
        <v>120</v>
      </c>
      <c r="K138" s="21">
        <f t="shared" si="23"/>
        <v>120</v>
      </c>
      <c r="L138" s="16"/>
      <c r="M138" s="16"/>
      <c r="N138" s="70"/>
      <c r="O138" s="16"/>
      <c r="P138" s="128"/>
      <c r="Q138" s="70"/>
      <c r="R138" s="16"/>
      <c r="S138" s="128"/>
      <c r="T138" s="70"/>
      <c r="U138" s="128"/>
      <c r="V138" s="70"/>
    </row>
    <row r="139" spans="1:22" ht="17.25" customHeight="1">
      <c r="A139" s="59">
        <v>137</v>
      </c>
      <c r="B139" s="85" t="s">
        <v>79</v>
      </c>
      <c r="C139" s="85">
        <v>2006</v>
      </c>
      <c r="D139" s="14">
        <f t="shared" si="29"/>
        <v>0</v>
      </c>
      <c r="E139" s="14">
        <f t="shared" si="30"/>
        <v>572</v>
      </c>
      <c r="F139" s="5">
        <f t="shared" si="31"/>
        <v>572</v>
      </c>
      <c r="G139" s="125">
        <v>83</v>
      </c>
      <c r="H139" s="21">
        <f t="shared" si="32"/>
        <v>83</v>
      </c>
      <c r="I139" s="119">
        <v>370</v>
      </c>
      <c r="J139" s="127">
        <v>83</v>
      </c>
      <c r="K139" s="21">
        <f t="shared" si="23"/>
        <v>83</v>
      </c>
      <c r="L139" s="20">
        <v>370</v>
      </c>
      <c r="M139" s="127">
        <v>83</v>
      </c>
      <c r="N139" s="21">
        <f aca="true" t="shared" si="33" ref="N139:N144">120-(10%*O139)</f>
        <v>83</v>
      </c>
      <c r="O139" s="119">
        <v>370</v>
      </c>
      <c r="P139" s="127">
        <v>83</v>
      </c>
      <c r="Q139" s="21">
        <f aca="true" t="shared" si="34" ref="Q139:Q144">120-(10%*R139)</f>
        <v>83</v>
      </c>
      <c r="R139" s="119">
        <v>370</v>
      </c>
      <c r="S139" s="125">
        <v>120</v>
      </c>
      <c r="T139" s="21">
        <v>120</v>
      </c>
      <c r="U139" s="132">
        <v>120</v>
      </c>
      <c r="V139" s="21">
        <v>120</v>
      </c>
    </row>
    <row r="140" spans="1:22" ht="17.25" customHeight="1">
      <c r="A140" s="59">
        <v>138</v>
      </c>
      <c r="B140" s="85" t="s">
        <v>81</v>
      </c>
      <c r="C140" s="85">
        <v>2006</v>
      </c>
      <c r="D140" s="14">
        <f t="shared" si="29"/>
        <v>0</v>
      </c>
      <c r="E140" s="14">
        <f t="shared" si="30"/>
        <v>720</v>
      </c>
      <c r="F140" s="5">
        <f t="shared" si="31"/>
        <v>720</v>
      </c>
      <c r="G140" s="125">
        <v>115</v>
      </c>
      <c r="H140" s="21">
        <f t="shared" si="32"/>
        <v>120</v>
      </c>
      <c r="I140" s="119"/>
      <c r="J140" s="125">
        <v>120</v>
      </c>
      <c r="K140" s="21">
        <f t="shared" si="23"/>
        <v>120</v>
      </c>
      <c r="L140" s="20"/>
      <c r="M140" s="125">
        <v>125</v>
      </c>
      <c r="N140" s="21">
        <f t="shared" si="33"/>
        <v>120</v>
      </c>
      <c r="O140" s="119"/>
      <c r="P140" s="125">
        <v>120</v>
      </c>
      <c r="Q140" s="21">
        <f t="shared" si="34"/>
        <v>120</v>
      </c>
      <c r="R140" s="119"/>
      <c r="S140" s="125">
        <v>120</v>
      </c>
      <c r="T140" s="21">
        <v>120</v>
      </c>
      <c r="U140" s="132">
        <v>120</v>
      </c>
      <c r="V140" s="21">
        <v>120</v>
      </c>
    </row>
    <row r="141" spans="1:22" ht="17.25" customHeight="1">
      <c r="A141" s="59">
        <v>139</v>
      </c>
      <c r="B141" s="85" t="s">
        <v>82</v>
      </c>
      <c r="C141" s="85">
        <v>2006</v>
      </c>
      <c r="D141" s="14">
        <f t="shared" si="29"/>
        <v>0</v>
      </c>
      <c r="E141" s="14">
        <f t="shared" si="30"/>
        <v>683</v>
      </c>
      <c r="F141" s="5">
        <f t="shared" si="31"/>
        <v>683</v>
      </c>
      <c r="G141" s="125">
        <v>120</v>
      </c>
      <c r="H141" s="21">
        <f t="shared" si="32"/>
        <v>120</v>
      </c>
      <c r="I141" s="119"/>
      <c r="J141" s="125">
        <v>120</v>
      </c>
      <c r="K141" s="21">
        <f t="shared" si="23"/>
        <v>120</v>
      </c>
      <c r="L141" s="20"/>
      <c r="M141" s="125">
        <v>203</v>
      </c>
      <c r="N141" s="21">
        <f t="shared" si="33"/>
        <v>120</v>
      </c>
      <c r="O141" s="119"/>
      <c r="P141" s="125"/>
      <c r="Q141" s="21">
        <f t="shared" si="34"/>
        <v>83</v>
      </c>
      <c r="R141" s="119">
        <v>370</v>
      </c>
      <c r="S141" s="125">
        <v>120</v>
      </c>
      <c r="T141" s="21">
        <v>120</v>
      </c>
      <c r="U141" s="132">
        <v>120</v>
      </c>
      <c r="V141" s="21">
        <v>120</v>
      </c>
    </row>
    <row r="142" spans="1:22" ht="17.25" customHeight="1">
      <c r="A142" s="59">
        <v>140</v>
      </c>
      <c r="B142" s="86" t="s">
        <v>84</v>
      </c>
      <c r="C142" s="85">
        <v>2006</v>
      </c>
      <c r="D142" s="14">
        <f t="shared" si="29"/>
        <v>0</v>
      </c>
      <c r="E142" s="14">
        <f t="shared" si="30"/>
        <v>720</v>
      </c>
      <c r="F142" s="5">
        <f t="shared" si="31"/>
        <v>720</v>
      </c>
      <c r="G142" s="125">
        <v>120</v>
      </c>
      <c r="H142" s="21">
        <f t="shared" si="32"/>
        <v>120</v>
      </c>
      <c r="I142" s="119"/>
      <c r="J142" s="125">
        <v>120</v>
      </c>
      <c r="K142" s="21">
        <f t="shared" si="23"/>
        <v>120</v>
      </c>
      <c r="L142" s="20"/>
      <c r="M142" s="125">
        <v>120</v>
      </c>
      <c r="N142" s="21">
        <f t="shared" si="33"/>
        <v>120</v>
      </c>
      <c r="O142" s="119"/>
      <c r="P142" s="125">
        <v>120</v>
      </c>
      <c r="Q142" s="21">
        <f t="shared" si="34"/>
        <v>120</v>
      </c>
      <c r="R142" s="119"/>
      <c r="S142" s="125">
        <v>120</v>
      </c>
      <c r="T142" s="21">
        <v>120</v>
      </c>
      <c r="U142" s="132">
        <v>120</v>
      </c>
      <c r="V142" s="21">
        <v>120</v>
      </c>
    </row>
    <row r="143" spans="1:22" ht="17.25" customHeight="1">
      <c r="A143" s="59">
        <v>141</v>
      </c>
      <c r="B143" s="85" t="s">
        <v>85</v>
      </c>
      <c r="C143" s="85">
        <v>2006</v>
      </c>
      <c r="D143" s="14">
        <f t="shared" si="29"/>
        <v>0</v>
      </c>
      <c r="E143" s="14">
        <f t="shared" si="30"/>
        <v>650</v>
      </c>
      <c r="F143" s="5">
        <f t="shared" si="31"/>
        <v>650</v>
      </c>
      <c r="G143" s="125">
        <v>120</v>
      </c>
      <c r="H143" s="21">
        <f t="shared" si="32"/>
        <v>120</v>
      </c>
      <c r="I143" s="119"/>
      <c r="J143" s="125">
        <v>120</v>
      </c>
      <c r="K143" s="21">
        <f t="shared" si="23"/>
        <v>120</v>
      </c>
      <c r="L143" s="20"/>
      <c r="M143" s="125">
        <v>85</v>
      </c>
      <c r="N143" s="21">
        <f t="shared" si="33"/>
        <v>85</v>
      </c>
      <c r="O143" s="119">
        <v>350</v>
      </c>
      <c r="P143" s="125">
        <v>85</v>
      </c>
      <c r="Q143" s="21">
        <f t="shared" si="34"/>
        <v>85</v>
      </c>
      <c r="R143" s="119">
        <v>350</v>
      </c>
      <c r="S143" s="125">
        <v>120</v>
      </c>
      <c r="T143" s="21">
        <v>120</v>
      </c>
      <c r="U143" s="132">
        <v>120</v>
      </c>
      <c r="V143" s="21">
        <v>120</v>
      </c>
    </row>
    <row r="144" spans="1:22" ht="17.25" customHeight="1">
      <c r="A144" s="59">
        <v>142</v>
      </c>
      <c r="B144" s="85" t="s">
        <v>95</v>
      </c>
      <c r="C144" s="85">
        <v>2007</v>
      </c>
      <c r="D144" s="14">
        <f t="shared" si="29"/>
        <v>0</v>
      </c>
      <c r="E144" s="14">
        <f t="shared" si="30"/>
        <v>452</v>
      </c>
      <c r="F144" s="5">
        <f t="shared" si="31"/>
        <v>452</v>
      </c>
      <c r="G144" s="125">
        <v>83</v>
      </c>
      <c r="H144" s="21">
        <f t="shared" si="32"/>
        <v>83</v>
      </c>
      <c r="I144" s="119">
        <v>370</v>
      </c>
      <c r="J144" s="125">
        <v>83</v>
      </c>
      <c r="K144" s="21">
        <f t="shared" si="23"/>
        <v>83</v>
      </c>
      <c r="L144" s="20">
        <v>370</v>
      </c>
      <c r="M144" s="125">
        <v>83</v>
      </c>
      <c r="N144" s="21">
        <f t="shared" si="33"/>
        <v>83</v>
      </c>
      <c r="O144" s="119">
        <v>370</v>
      </c>
      <c r="P144" s="125">
        <v>83</v>
      </c>
      <c r="Q144" s="21">
        <f t="shared" si="34"/>
        <v>83</v>
      </c>
      <c r="R144" s="119">
        <v>370</v>
      </c>
      <c r="S144" s="125">
        <v>120</v>
      </c>
      <c r="T144" s="21">
        <v>120</v>
      </c>
      <c r="U144" s="134"/>
      <c r="V144" s="70"/>
    </row>
    <row r="145" spans="1:22" ht="13.5">
      <c r="A145" s="59"/>
      <c r="B145" s="73"/>
      <c r="C145" s="85"/>
      <c r="D145" s="14"/>
      <c r="E145" s="14"/>
      <c r="F145" s="5">
        <f>U145+S145+P145+M145+J145</f>
        <v>0</v>
      </c>
      <c r="G145" s="5"/>
      <c r="H145" s="60"/>
      <c r="I145" s="119"/>
      <c r="J145" s="5"/>
      <c r="K145" s="21"/>
      <c r="L145" s="20"/>
      <c r="M145" s="5"/>
      <c r="N145" s="21"/>
      <c r="O145" s="119"/>
      <c r="P145" s="5"/>
      <c r="Q145" s="21"/>
      <c r="R145" s="119"/>
      <c r="S145" s="5"/>
      <c r="T145" s="21"/>
      <c r="U145" s="135"/>
      <c r="V145" s="21"/>
    </row>
    <row r="146" spans="1:22" ht="17.25" customHeight="1">
      <c r="A146" s="59"/>
      <c r="B146" s="89" t="s">
        <v>1</v>
      </c>
      <c r="C146" s="89">
        <v>2006</v>
      </c>
      <c r="D146" s="94"/>
      <c r="E146" s="94">
        <f>V146+T146+Q146+N146+K146</f>
        <v>600</v>
      </c>
      <c r="F146" s="74">
        <f>U146+S146+P146+M146+J146</f>
        <v>120</v>
      </c>
      <c r="G146" s="74"/>
      <c r="H146" s="77"/>
      <c r="I146" s="116"/>
      <c r="J146" s="121"/>
      <c r="K146" s="76">
        <f>120-(10%*L146)</f>
        <v>120</v>
      </c>
      <c r="L146" s="79"/>
      <c r="M146" s="121"/>
      <c r="N146" s="76">
        <f>120-(10%*O146)</f>
        <v>120</v>
      </c>
      <c r="O146" s="144"/>
      <c r="P146" s="121"/>
      <c r="Q146" s="76">
        <f>120-(10%*R146)</f>
        <v>120</v>
      </c>
      <c r="R146" s="141"/>
      <c r="S146" s="133"/>
      <c r="T146" s="76">
        <v>120</v>
      </c>
      <c r="U146" s="74">
        <v>120</v>
      </c>
      <c r="V146" s="76">
        <v>120</v>
      </c>
    </row>
    <row r="147" spans="1:254" ht="17.25" customHeight="1">
      <c r="A147" s="78"/>
      <c r="B147" s="88" t="s">
        <v>109</v>
      </c>
      <c r="C147" s="89">
        <v>2008</v>
      </c>
      <c r="D147" s="110"/>
      <c r="E147" s="78"/>
      <c r="F147" s="74">
        <f>U147+S147+P147+M147+J147</f>
        <v>120</v>
      </c>
      <c r="G147" s="74"/>
      <c r="H147" s="77"/>
      <c r="I147" s="116"/>
      <c r="J147" s="74"/>
      <c r="K147" s="76"/>
      <c r="L147" s="79"/>
      <c r="M147" s="74"/>
      <c r="N147" s="76">
        <f>120-(10%*O147)</f>
        <v>120</v>
      </c>
      <c r="O147" s="116"/>
      <c r="P147" s="74">
        <v>120</v>
      </c>
      <c r="Q147" s="76">
        <f>120-(10%*R147)</f>
        <v>120</v>
      </c>
      <c r="R147" s="113"/>
      <c r="S147" s="75"/>
      <c r="T147" s="106"/>
      <c r="U147" s="112"/>
      <c r="V147" s="106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0"/>
      <c r="IC147" s="80"/>
      <c r="ID147" s="80"/>
      <c r="IE147" s="80"/>
      <c r="IF147" s="80"/>
      <c r="IG147" s="80"/>
      <c r="IH147" s="80"/>
      <c r="II147" s="80"/>
      <c r="IJ147" s="80"/>
      <c r="IK147" s="80"/>
      <c r="IL147" s="80"/>
      <c r="IM147" s="80"/>
      <c r="IN147" s="80"/>
      <c r="IO147" s="80"/>
      <c r="IP147" s="80"/>
      <c r="IQ147" s="80"/>
      <c r="IR147" s="80"/>
      <c r="IS147" s="80"/>
      <c r="IT147" s="80"/>
    </row>
    <row r="148" spans="1:254" s="67" customFormat="1" ht="17.25" customHeight="1">
      <c r="A148" s="59"/>
      <c r="B148" s="110" t="s">
        <v>196</v>
      </c>
      <c r="C148" s="89">
        <v>2010</v>
      </c>
      <c r="D148" s="94">
        <f>F148-E148</f>
        <v>-120</v>
      </c>
      <c r="E148" s="94">
        <f>V148+T148+Q148+N148+K148</f>
        <v>120</v>
      </c>
      <c r="F148" s="74">
        <f>U148+S148+P148+M148+J148</f>
        <v>0</v>
      </c>
      <c r="G148" s="74"/>
      <c r="H148" s="77"/>
      <c r="I148" s="116"/>
      <c r="J148" s="74"/>
      <c r="K148" s="76">
        <f aca="true" t="shared" si="35" ref="K148:K166">120-(10%*L148)</f>
        <v>120</v>
      </c>
      <c r="L148" s="114"/>
      <c r="M148" s="111"/>
      <c r="N148" s="106"/>
      <c r="O148" s="111"/>
      <c r="P148" s="111"/>
      <c r="Q148" s="106"/>
      <c r="R148" s="111"/>
      <c r="S148" s="111"/>
      <c r="T148" s="106"/>
      <c r="U148" s="111"/>
      <c r="V148" s="106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</row>
    <row r="149" spans="1:22" ht="17.25" customHeight="1">
      <c r="A149" s="59">
        <v>12</v>
      </c>
      <c r="B149" s="85" t="s">
        <v>97</v>
      </c>
      <c r="C149" s="85">
        <v>2007</v>
      </c>
      <c r="D149" s="14">
        <f>F149-E149</f>
        <v>-120</v>
      </c>
      <c r="E149" s="14">
        <f>V149+T149+Q149+N149+K149+H149</f>
        <v>563</v>
      </c>
      <c r="F149" s="5">
        <f>U149+S149+P149+M149+J149+G149</f>
        <v>443</v>
      </c>
      <c r="G149" s="125"/>
      <c r="H149" s="21">
        <f>120-(10%*I149)</f>
        <v>120</v>
      </c>
      <c r="I149" s="119"/>
      <c r="J149" s="125">
        <v>120</v>
      </c>
      <c r="K149" s="21">
        <f t="shared" si="35"/>
        <v>120</v>
      </c>
      <c r="L149" s="119"/>
      <c r="M149" s="125">
        <v>120</v>
      </c>
      <c r="N149" s="21">
        <f aca="true" t="shared" si="36" ref="N149:N157">120-(10%*O149)</f>
        <v>120</v>
      </c>
      <c r="O149" s="119"/>
      <c r="P149" s="125">
        <v>83</v>
      </c>
      <c r="Q149" s="21">
        <f aca="true" t="shared" si="37" ref="Q149:Q154">120-(10%*R149)</f>
        <v>83</v>
      </c>
      <c r="R149" s="119">
        <v>370</v>
      </c>
      <c r="S149" s="125">
        <v>120</v>
      </c>
      <c r="T149" s="21">
        <v>120</v>
      </c>
      <c r="U149" s="131"/>
      <c r="V149" s="70"/>
    </row>
    <row r="150" spans="1:22" ht="17.25" customHeight="1">
      <c r="A150" s="59">
        <v>16</v>
      </c>
      <c r="B150" s="85" t="s">
        <v>91</v>
      </c>
      <c r="C150" s="85">
        <v>2007</v>
      </c>
      <c r="D150" s="14">
        <f>F150-E150</f>
        <v>-120</v>
      </c>
      <c r="E150" s="14">
        <f>V150+T150+Q150+N150+K150+H150</f>
        <v>600</v>
      </c>
      <c r="F150" s="5">
        <f>U150+S150+P150+M150+J150+G150</f>
        <v>480</v>
      </c>
      <c r="G150" s="125"/>
      <c r="H150" s="21">
        <f>120-(10%*I150)</f>
        <v>120</v>
      </c>
      <c r="I150" s="119"/>
      <c r="J150" s="125">
        <v>120</v>
      </c>
      <c r="K150" s="21">
        <f t="shared" si="35"/>
        <v>120</v>
      </c>
      <c r="L150" s="20"/>
      <c r="M150" s="125">
        <v>120</v>
      </c>
      <c r="N150" s="21">
        <f t="shared" si="36"/>
        <v>120</v>
      </c>
      <c r="O150" s="119"/>
      <c r="P150" s="125">
        <v>120</v>
      </c>
      <c r="Q150" s="21">
        <f t="shared" si="37"/>
        <v>120</v>
      </c>
      <c r="R150" s="119"/>
      <c r="S150" s="125">
        <v>120</v>
      </c>
      <c r="T150" s="21">
        <v>120</v>
      </c>
      <c r="U150" s="131"/>
      <c r="V150" s="70"/>
    </row>
    <row r="151" spans="1:254" ht="17.25" customHeight="1">
      <c r="A151" s="78"/>
      <c r="B151" s="89" t="s">
        <v>0</v>
      </c>
      <c r="C151" s="89">
        <v>2007</v>
      </c>
      <c r="D151" s="94">
        <f>F151-E151</f>
        <v>-240</v>
      </c>
      <c r="E151" s="94">
        <f>V151+T151+Q151+N151+K151</f>
        <v>480</v>
      </c>
      <c r="F151" s="74">
        <f>U151+S151+P151+M151+J151</f>
        <v>240</v>
      </c>
      <c r="G151" s="74"/>
      <c r="H151" s="77"/>
      <c r="I151" s="116"/>
      <c r="J151" s="74"/>
      <c r="K151" s="76">
        <f t="shared" si="35"/>
        <v>120</v>
      </c>
      <c r="L151" s="79"/>
      <c r="M151" s="115"/>
      <c r="N151" s="76">
        <f t="shared" si="36"/>
        <v>120</v>
      </c>
      <c r="O151" s="116"/>
      <c r="P151" s="115">
        <v>120</v>
      </c>
      <c r="Q151" s="76">
        <f t="shared" si="37"/>
        <v>120</v>
      </c>
      <c r="R151" s="116"/>
      <c r="S151" s="74">
        <v>120</v>
      </c>
      <c r="T151" s="76">
        <v>120</v>
      </c>
      <c r="U151" s="112"/>
      <c r="V151" s="10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  <c r="FZ151" s="96"/>
      <c r="GA151" s="96"/>
      <c r="GB151" s="96"/>
      <c r="GC151" s="96"/>
      <c r="GD151" s="96"/>
      <c r="GE151" s="96"/>
      <c r="GF151" s="96"/>
      <c r="GG151" s="96"/>
      <c r="GH151" s="96"/>
      <c r="GI151" s="96"/>
      <c r="GJ151" s="96"/>
      <c r="GK151" s="96"/>
      <c r="GL151" s="96"/>
      <c r="GM151" s="96"/>
      <c r="GN151" s="96"/>
      <c r="GO151" s="96"/>
      <c r="GP151" s="96"/>
      <c r="GQ151" s="96"/>
      <c r="GR151" s="96"/>
      <c r="GS151" s="96"/>
      <c r="GT151" s="96"/>
      <c r="GU151" s="96"/>
      <c r="GV151" s="96"/>
      <c r="GW151" s="96"/>
      <c r="GX151" s="96"/>
      <c r="GY151" s="96"/>
      <c r="GZ151" s="96"/>
      <c r="HA151" s="96"/>
      <c r="HB151" s="96"/>
      <c r="HC151" s="96"/>
      <c r="HD151" s="96"/>
      <c r="HE151" s="96"/>
      <c r="HF151" s="96"/>
      <c r="HG151" s="96"/>
      <c r="HH151" s="96"/>
      <c r="HI151" s="96"/>
      <c r="HJ151" s="96"/>
      <c r="HK151" s="96"/>
      <c r="HL151" s="96"/>
      <c r="HM151" s="96"/>
      <c r="HN151" s="96"/>
      <c r="HO151" s="96"/>
      <c r="HP151" s="96"/>
      <c r="HQ151" s="96"/>
      <c r="HR151" s="96"/>
      <c r="HS151" s="96"/>
      <c r="HT151" s="96"/>
      <c r="HU151" s="96"/>
      <c r="HV151" s="96"/>
      <c r="HW151" s="96"/>
      <c r="HX151" s="96"/>
      <c r="HY151" s="96"/>
      <c r="HZ151" s="96"/>
      <c r="IA151" s="96"/>
      <c r="IB151" s="96"/>
      <c r="IC151" s="96"/>
      <c r="ID151" s="96"/>
      <c r="IE151" s="96"/>
      <c r="IF151" s="96"/>
      <c r="IG151" s="96"/>
      <c r="IH151" s="96"/>
      <c r="II151" s="96"/>
      <c r="IJ151" s="96"/>
      <c r="IK151" s="96"/>
      <c r="IL151" s="96"/>
      <c r="IM151" s="96"/>
      <c r="IN151" s="96"/>
      <c r="IO151" s="96"/>
      <c r="IP151" s="96"/>
      <c r="IQ151" s="96"/>
      <c r="IR151" s="96"/>
      <c r="IS151" s="96"/>
      <c r="IT151" s="96"/>
    </row>
    <row r="152" spans="1:254" s="67" customFormat="1" ht="17.25" customHeight="1">
      <c r="A152" s="59"/>
      <c r="B152" s="89" t="s">
        <v>29</v>
      </c>
      <c r="C152" s="89">
        <v>2006</v>
      </c>
      <c r="D152" s="94"/>
      <c r="E152" s="94">
        <f>V152+T152+Q152+N152+K152</f>
        <v>600</v>
      </c>
      <c r="F152" s="74">
        <f>U152+S152+P152+M152+J152</f>
        <v>120</v>
      </c>
      <c r="G152" s="74"/>
      <c r="H152" s="77"/>
      <c r="I152" s="116"/>
      <c r="J152" s="74"/>
      <c r="K152" s="76">
        <f t="shared" si="35"/>
        <v>120</v>
      </c>
      <c r="L152" s="79"/>
      <c r="M152" s="74"/>
      <c r="N152" s="76">
        <f t="shared" si="36"/>
        <v>120</v>
      </c>
      <c r="O152" s="116"/>
      <c r="P152" s="74"/>
      <c r="Q152" s="76">
        <f t="shared" si="37"/>
        <v>120</v>
      </c>
      <c r="R152" s="116"/>
      <c r="S152" s="74">
        <v>120</v>
      </c>
      <c r="T152" s="76">
        <v>120</v>
      </c>
      <c r="U152" s="133"/>
      <c r="V152" s="76">
        <v>120</v>
      </c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</row>
    <row r="153" spans="1:254" s="67" customFormat="1" ht="17.25" customHeight="1">
      <c r="A153" s="59"/>
      <c r="B153" s="89" t="s">
        <v>30</v>
      </c>
      <c r="C153" s="89">
        <v>2006</v>
      </c>
      <c r="D153" s="94"/>
      <c r="E153" s="94">
        <f>V153+T153+Q153+N153+K153</f>
        <v>600</v>
      </c>
      <c r="F153" s="74">
        <f>U153+S153+P153+M153+J153</f>
        <v>240</v>
      </c>
      <c r="G153" s="74"/>
      <c r="H153" s="77"/>
      <c r="I153" s="116"/>
      <c r="J153" s="122"/>
      <c r="K153" s="76">
        <f t="shared" si="35"/>
        <v>120</v>
      </c>
      <c r="L153" s="79"/>
      <c r="M153" s="122"/>
      <c r="N153" s="76">
        <f t="shared" si="36"/>
        <v>120</v>
      </c>
      <c r="O153" s="144"/>
      <c r="P153" s="122">
        <v>120</v>
      </c>
      <c r="Q153" s="76">
        <f t="shared" si="37"/>
        <v>120</v>
      </c>
      <c r="R153" s="141"/>
      <c r="S153" s="74"/>
      <c r="T153" s="76">
        <v>120</v>
      </c>
      <c r="U153" s="133">
        <v>120</v>
      </c>
      <c r="V153" s="76">
        <v>120</v>
      </c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</row>
    <row r="154" spans="1:254" s="96" customFormat="1" ht="17.25" customHeight="1">
      <c r="A154" s="59">
        <v>75</v>
      </c>
      <c r="B154" s="85" t="s">
        <v>134</v>
      </c>
      <c r="C154" s="85">
        <v>2008</v>
      </c>
      <c r="D154" s="14">
        <f>F154-E154</f>
        <v>-120</v>
      </c>
      <c r="E154" s="14">
        <f>V154+T154+Q154+N154+K154+H154</f>
        <v>480</v>
      </c>
      <c r="F154" s="5">
        <f>U154+S154+P154+M154+J154+G154</f>
        <v>360</v>
      </c>
      <c r="G154" s="125"/>
      <c r="H154" s="21">
        <f>120-(10%*I154)</f>
        <v>120</v>
      </c>
      <c r="I154" s="119"/>
      <c r="J154" s="125">
        <v>240</v>
      </c>
      <c r="K154" s="21">
        <f t="shared" si="35"/>
        <v>120</v>
      </c>
      <c r="L154" s="20"/>
      <c r="M154" s="125"/>
      <c r="N154" s="21">
        <f t="shared" si="36"/>
        <v>120</v>
      </c>
      <c r="O154" s="119"/>
      <c r="P154" s="125">
        <v>120</v>
      </c>
      <c r="Q154" s="21">
        <f t="shared" si="37"/>
        <v>120</v>
      </c>
      <c r="R154" s="139"/>
      <c r="S154" s="129"/>
      <c r="T154" s="70"/>
      <c r="U154" s="131"/>
      <c r="V154" s="70"/>
      <c r="W154" s="67"/>
      <c r="X154" s="67"/>
      <c r="Y154" s="73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  <c r="FO154" s="67"/>
      <c r="FP154" s="67"/>
      <c r="FQ154" s="67"/>
      <c r="FR154" s="67"/>
      <c r="FS154" s="67"/>
      <c r="FT154" s="67"/>
      <c r="FU154" s="67"/>
      <c r="FV154" s="67"/>
      <c r="FW154" s="67"/>
      <c r="FX154" s="67"/>
      <c r="FY154" s="67"/>
      <c r="FZ154" s="67"/>
      <c r="GA154" s="67"/>
      <c r="GB154" s="67"/>
      <c r="GC154" s="67"/>
      <c r="GD154" s="67"/>
      <c r="GE154" s="67"/>
      <c r="GF154" s="67"/>
      <c r="GG154" s="67"/>
      <c r="GH154" s="67"/>
      <c r="GI154" s="67"/>
      <c r="GJ154" s="67"/>
      <c r="GK154" s="67"/>
      <c r="GL154" s="67"/>
      <c r="GM154" s="67"/>
      <c r="GN154" s="67"/>
      <c r="GO154" s="67"/>
      <c r="GP154" s="67"/>
      <c r="GQ154" s="67"/>
      <c r="GR154" s="67"/>
      <c r="GS154" s="67"/>
      <c r="GT154" s="67"/>
      <c r="GU154" s="67"/>
      <c r="GV154" s="67"/>
      <c r="GW154" s="67"/>
      <c r="GX154" s="67"/>
      <c r="GY154" s="67"/>
      <c r="GZ154" s="67"/>
      <c r="HA154" s="67"/>
      <c r="HB154" s="67"/>
      <c r="HC154" s="67"/>
      <c r="HD154" s="67"/>
      <c r="HE154" s="67"/>
      <c r="HF154" s="67"/>
      <c r="HG154" s="67"/>
      <c r="HH154" s="67"/>
      <c r="HI154" s="67"/>
      <c r="HJ154" s="67"/>
      <c r="HK154" s="67"/>
      <c r="HL154" s="67"/>
      <c r="HM154" s="67"/>
      <c r="HN154" s="67"/>
      <c r="HO154" s="67"/>
      <c r="HP154" s="67"/>
      <c r="HQ154" s="67"/>
      <c r="HR154" s="67"/>
      <c r="HS154" s="67"/>
      <c r="HT154" s="67"/>
      <c r="HU154" s="67"/>
      <c r="HV154" s="67"/>
      <c r="HW154" s="67"/>
      <c r="HX154" s="67"/>
      <c r="HY154" s="67"/>
      <c r="HZ154" s="67"/>
      <c r="IA154" s="67"/>
      <c r="IB154" s="67"/>
      <c r="IC154" s="67"/>
      <c r="ID154" s="67"/>
      <c r="IE154" s="67"/>
      <c r="IF154" s="67"/>
      <c r="IG154" s="67"/>
      <c r="IH154" s="67"/>
      <c r="II154" s="67"/>
      <c r="IJ154" s="67"/>
      <c r="IK154" s="67"/>
      <c r="IL154" s="67"/>
      <c r="IM154" s="67"/>
      <c r="IN154" s="67"/>
      <c r="IO154" s="67"/>
      <c r="IP154" s="67"/>
      <c r="IQ154" s="67"/>
      <c r="IR154" s="67"/>
      <c r="IS154" s="67"/>
      <c r="IT154" s="67"/>
    </row>
    <row r="155" spans="1:25" s="96" customFormat="1" ht="17.25" customHeight="1">
      <c r="A155" s="78"/>
      <c r="B155" s="89" t="s">
        <v>170</v>
      </c>
      <c r="C155" s="89">
        <v>2009</v>
      </c>
      <c r="D155" s="94">
        <f>F155-E155</f>
        <v>-240</v>
      </c>
      <c r="E155" s="94">
        <f>V155+T155+Q155+N155+K155</f>
        <v>240</v>
      </c>
      <c r="F155" s="74">
        <f>U155+S155+P155+M155+J155</f>
        <v>0</v>
      </c>
      <c r="G155" s="74"/>
      <c r="H155" s="77"/>
      <c r="I155" s="116"/>
      <c r="J155" s="121"/>
      <c r="K155" s="76">
        <f t="shared" si="35"/>
        <v>120</v>
      </c>
      <c r="L155" s="79"/>
      <c r="M155" s="121"/>
      <c r="N155" s="76">
        <f t="shared" si="36"/>
        <v>120</v>
      </c>
      <c r="O155" s="112"/>
      <c r="P155" s="112"/>
      <c r="Q155" s="106"/>
      <c r="R155" s="112"/>
      <c r="S155" s="112"/>
      <c r="T155" s="106"/>
      <c r="U155" s="112"/>
      <c r="V155" s="106"/>
      <c r="W155" s="95"/>
      <c r="Y155" s="97"/>
    </row>
    <row r="156" spans="1:25" s="96" customFormat="1" ht="13.5">
      <c r="A156" s="78"/>
      <c r="B156" s="89" t="s">
        <v>174</v>
      </c>
      <c r="C156" s="89">
        <v>2009</v>
      </c>
      <c r="D156" s="94">
        <f>F156-E156</f>
        <v>-240</v>
      </c>
      <c r="E156" s="94">
        <f>V156+T156+Q156+N156+K156</f>
        <v>240</v>
      </c>
      <c r="F156" s="74">
        <f>U156+S156+P156+M156+J156</f>
        <v>0</v>
      </c>
      <c r="G156" s="74"/>
      <c r="H156" s="77"/>
      <c r="I156" s="116"/>
      <c r="J156" s="74"/>
      <c r="K156" s="76">
        <f t="shared" si="35"/>
        <v>120</v>
      </c>
      <c r="L156" s="79"/>
      <c r="M156" s="115"/>
      <c r="N156" s="76">
        <f t="shared" si="36"/>
        <v>120</v>
      </c>
      <c r="O156" s="112"/>
      <c r="P156" s="112"/>
      <c r="Q156" s="106"/>
      <c r="R156" s="112"/>
      <c r="S156" s="112"/>
      <c r="T156" s="106"/>
      <c r="U156" s="112"/>
      <c r="V156" s="106"/>
      <c r="W156" s="95"/>
      <c r="Y156" s="97"/>
    </row>
    <row r="157" spans="1:254" s="96" customFormat="1" ht="13.5">
      <c r="A157" s="59"/>
      <c r="B157" s="89" t="s">
        <v>111</v>
      </c>
      <c r="C157" s="89">
        <v>2008</v>
      </c>
      <c r="D157" s="94"/>
      <c r="E157" s="94">
        <f>V157+T157+Q157+N157+K157</f>
        <v>360</v>
      </c>
      <c r="F157" s="74">
        <f>U157+S157+P157+M157+J157</f>
        <v>0</v>
      </c>
      <c r="G157" s="74"/>
      <c r="H157" s="77"/>
      <c r="I157" s="116"/>
      <c r="J157" s="74"/>
      <c r="K157" s="76">
        <f t="shared" si="35"/>
        <v>120</v>
      </c>
      <c r="L157" s="79"/>
      <c r="M157" s="115"/>
      <c r="N157" s="76">
        <f t="shared" si="36"/>
        <v>120</v>
      </c>
      <c r="O157" s="116"/>
      <c r="P157" s="115"/>
      <c r="Q157" s="76">
        <f>120-(10%*R157)</f>
        <v>120</v>
      </c>
      <c r="R157" s="113"/>
      <c r="S157" s="75"/>
      <c r="T157" s="106"/>
      <c r="U157" s="112"/>
      <c r="V157" s="106"/>
      <c r="W157" s="24"/>
      <c r="X157" s="4"/>
      <c r="Y157" s="73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</row>
    <row r="158" spans="1:254" s="96" customFormat="1" ht="17.25" customHeight="1">
      <c r="A158" s="59">
        <v>90</v>
      </c>
      <c r="B158" s="85" t="s">
        <v>206</v>
      </c>
      <c r="C158" s="85">
        <v>2010</v>
      </c>
      <c r="D158" s="14">
        <f>F158-E158</f>
        <v>-120</v>
      </c>
      <c r="E158" s="14">
        <f>V158+T158+Q158+N158+K158+H158</f>
        <v>240</v>
      </c>
      <c r="F158" s="5">
        <f>U158+S158+P158+M158+J158+G158</f>
        <v>120</v>
      </c>
      <c r="G158" s="125"/>
      <c r="H158" s="21">
        <f>120-(10%*I158)</f>
        <v>120</v>
      </c>
      <c r="I158" s="119"/>
      <c r="J158" s="125">
        <v>120</v>
      </c>
      <c r="K158" s="21">
        <f t="shared" si="35"/>
        <v>120</v>
      </c>
      <c r="L158" s="229"/>
      <c r="M158" s="16"/>
      <c r="N158" s="70"/>
      <c r="O158" s="16"/>
      <c r="P158" s="128"/>
      <c r="Q158" s="70"/>
      <c r="R158" s="16"/>
      <c r="S158" s="128"/>
      <c r="T158" s="70"/>
      <c r="U158" s="128"/>
      <c r="V158" s="70"/>
      <c r="W158" s="24"/>
      <c r="X158" s="4"/>
      <c r="Y158" s="73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</row>
    <row r="159" spans="1:254" s="96" customFormat="1" ht="13.5">
      <c r="A159" s="59">
        <v>96</v>
      </c>
      <c r="B159" s="85" t="s">
        <v>178</v>
      </c>
      <c r="C159" s="85">
        <v>2009</v>
      </c>
      <c r="D159" s="14">
        <f>F159-E159</f>
        <v>-120</v>
      </c>
      <c r="E159" s="14">
        <f>V159+T159+Q159+N159+K159+H159</f>
        <v>360</v>
      </c>
      <c r="F159" s="5">
        <f>U159+S159+P159+M159+J159+G159</f>
        <v>240</v>
      </c>
      <c r="G159" s="125"/>
      <c r="H159" s="21">
        <f>120-(10%*I159)</f>
        <v>120</v>
      </c>
      <c r="I159" s="119"/>
      <c r="J159" s="125">
        <v>120</v>
      </c>
      <c r="K159" s="21">
        <f t="shared" si="35"/>
        <v>120</v>
      </c>
      <c r="L159" s="20"/>
      <c r="M159" s="125">
        <v>120</v>
      </c>
      <c r="N159" s="21">
        <f aca="true" t="shared" si="38" ref="N159:N164">120-(10%*O159)</f>
        <v>120</v>
      </c>
      <c r="O159" s="138"/>
      <c r="P159" s="131"/>
      <c r="Q159" s="70"/>
      <c r="R159" s="138"/>
      <c r="S159" s="131"/>
      <c r="T159" s="70"/>
      <c r="U159" s="131"/>
      <c r="V159" s="70"/>
      <c r="W159" s="24"/>
      <c r="X159" s="4"/>
      <c r="Y159" s="73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</row>
    <row r="160" spans="1:254" s="80" customFormat="1" ht="13.5">
      <c r="A160" s="59"/>
      <c r="B160" s="89" t="s">
        <v>148</v>
      </c>
      <c r="C160" s="89">
        <v>2006</v>
      </c>
      <c r="D160" s="94"/>
      <c r="E160" s="94">
        <f aca="true" t="shared" si="39" ref="E160:E165">V160+T160+Q160+N160+K160</f>
        <v>600</v>
      </c>
      <c r="F160" s="74">
        <f aca="true" t="shared" si="40" ref="F160:F165">U160+S160+P160+M160+J160</f>
        <v>120</v>
      </c>
      <c r="G160" s="74"/>
      <c r="H160" s="77"/>
      <c r="I160" s="116"/>
      <c r="J160" s="122"/>
      <c r="K160" s="76">
        <f t="shared" si="35"/>
        <v>120</v>
      </c>
      <c r="L160" s="79"/>
      <c r="M160" s="122"/>
      <c r="N160" s="76">
        <f t="shared" si="38"/>
        <v>120</v>
      </c>
      <c r="O160" s="144"/>
      <c r="P160" s="122"/>
      <c r="Q160" s="76">
        <f>120-(10%*R160)</f>
        <v>120</v>
      </c>
      <c r="R160" s="141"/>
      <c r="S160" s="74">
        <v>120</v>
      </c>
      <c r="T160" s="76">
        <v>120</v>
      </c>
      <c r="U160" s="133"/>
      <c r="V160" s="76">
        <v>120</v>
      </c>
      <c r="W160" s="24"/>
      <c r="X160" s="4"/>
      <c r="Y160" s="73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</row>
    <row r="161" spans="1:254" s="80" customFormat="1" ht="13.5">
      <c r="A161" s="59"/>
      <c r="B161" s="89" t="s">
        <v>55</v>
      </c>
      <c r="C161" s="89">
        <v>2006</v>
      </c>
      <c r="D161" s="94"/>
      <c r="E161" s="94">
        <f t="shared" si="39"/>
        <v>600</v>
      </c>
      <c r="F161" s="74">
        <f t="shared" si="40"/>
        <v>120</v>
      </c>
      <c r="G161" s="74"/>
      <c r="H161" s="77"/>
      <c r="I161" s="116"/>
      <c r="J161" s="74"/>
      <c r="K161" s="76">
        <f t="shared" si="35"/>
        <v>120</v>
      </c>
      <c r="L161" s="79"/>
      <c r="M161" s="74"/>
      <c r="N161" s="76">
        <f t="shared" si="38"/>
        <v>120</v>
      </c>
      <c r="O161" s="116"/>
      <c r="P161" s="74"/>
      <c r="Q161" s="76">
        <f>120-(10%*R161)</f>
        <v>120</v>
      </c>
      <c r="R161" s="116"/>
      <c r="S161" s="74"/>
      <c r="T161" s="76">
        <v>120</v>
      </c>
      <c r="U161" s="133">
        <v>120</v>
      </c>
      <c r="V161" s="76">
        <v>120</v>
      </c>
      <c r="W161" s="24"/>
      <c r="X161" s="4"/>
      <c r="Y161" s="73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</row>
    <row r="162" spans="1:254" ht="17.25" customHeight="1">
      <c r="A162" s="78"/>
      <c r="B162" s="89" t="s">
        <v>92</v>
      </c>
      <c r="C162" s="89">
        <v>2007</v>
      </c>
      <c r="D162" s="94">
        <f>F162-E162</f>
        <v>-240</v>
      </c>
      <c r="E162" s="94">
        <f t="shared" si="39"/>
        <v>480</v>
      </c>
      <c r="F162" s="74">
        <f t="shared" si="40"/>
        <v>240</v>
      </c>
      <c r="G162" s="74"/>
      <c r="H162" s="77"/>
      <c r="I162" s="116"/>
      <c r="J162" s="74"/>
      <c r="K162" s="76">
        <f t="shared" si="35"/>
        <v>120</v>
      </c>
      <c r="L162" s="116"/>
      <c r="M162" s="115"/>
      <c r="N162" s="76">
        <f t="shared" si="38"/>
        <v>120</v>
      </c>
      <c r="O162" s="116"/>
      <c r="P162" s="115">
        <v>120</v>
      </c>
      <c r="Q162" s="76">
        <f>120-(10%*R162)</f>
        <v>120</v>
      </c>
      <c r="R162" s="116"/>
      <c r="S162" s="74">
        <v>120</v>
      </c>
      <c r="T162" s="76">
        <v>120</v>
      </c>
      <c r="U162" s="136"/>
      <c r="V162" s="106"/>
      <c r="W162" s="95"/>
      <c r="X162" s="96"/>
      <c r="Y162" s="97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/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/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/>
      <c r="EL162" s="96"/>
      <c r="EM162" s="96"/>
      <c r="EN162" s="96"/>
      <c r="EO162" s="96"/>
      <c r="EP162" s="96"/>
      <c r="EQ162" s="96"/>
      <c r="ER162" s="96"/>
      <c r="ES162" s="96"/>
      <c r="ET162" s="96"/>
      <c r="EU162" s="96"/>
      <c r="EV162" s="96"/>
      <c r="EW162" s="96"/>
      <c r="EX162" s="96"/>
      <c r="EY162" s="96"/>
      <c r="EZ162" s="96"/>
      <c r="FA162" s="96"/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6"/>
      <c r="FU162" s="96"/>
      <c r="FV162" s="96"/>
      <c r="FW162" s="96"/>
      <c r="FX162" s="96"/>
      <c r="FY162" s="96"/>
      <c r="FZ162" s="96"/>
      <c r="GA162" s="96"/>
      <c r="GB162" s="96"/>
      <c r="GC162" s="96"/>
      <c r="GD162" s="96"/>
      <c r="GE162" s="96"/>
      <c r="GF162" s="96"/>
      <c r="GG162" s="96"/>
      <c r="GH162" s="96"/>
      <c r="GI162" s="96"/>
      <c r="GJ162" s="96"/>
      <c r="GK162" s="96"/>
      <c r="GL162" s="96"/>
      <c r="GM162" s="96"/>
      <c r="GN162" s="96"/>
      <c r="GO162" s="96"/>
      <c r="GP162" s="96"/>
      <c r="GQ162" s="96"/>
      <c r="GR162" s="96"/>
      <c r="GS162" s="96"/>
      <c r="GT162" s="96"/>
      <c r="GU162" s="96"/>
      <c r="GV162" s="96"/>
      <c r="GW162" s="96"/>
      <c r="GX162" s="96"/>
      <c r="GY162" s="96"/>
      <c r="GZ162" s="96"/>
      <c r="HA162" s="96"/>
      <c r="HB162" s="96"/>
      <c r="HC162" s="96"/>
      <c r="HD162" s="96"/>
      <c r="HE162" s="96"/>
      <c r="HF162" s="96"/>
      <c r="HG162" s="96"/>
      <c r="HH162" s="96"/>
      <c r="HI162" s="96"/>
      <c r="HJ162" s="96"/>
      <c r="HK162" s="96"/>
      <c r="HL162" s="96"/>
      <c r="HM162" s="96"/>
      <c r="HN162" s="96"/>
      <c r="HO162" s="96"/>
      <c r="HP162" s="96"/>
      <c r="HQ162" s="96"/>
      <c r="HR162" s="96"/>
      <c r="HS162" s="96"/>
      <c r="HT162" s="96"/>
      <c r="HU162" s="96"/>
      <c r="HV162" s="96"/>
      <c r="HW162" s="96"/>
      <c r="HX162" s="96"/>
      <c r="HY162" s="96"/>
      <c r="HZ162" s="96"/>
      <c r="IA162" s="96"/>
      <c r="IB162" s="96"/>
      <c r="IC162" s="96"/>
      <c r="ID162" s="96"/>
      <c r="IE162" s="96"/>
      <c r="IF162" s="96"/>
      <c r="IG162" s="96"/>
      <c r="IH162" s="96"/>
      <c r="II162" s="96"/>
      <c r="IJ162" s="96"/>
      <c r="IK162" s="96"/>
      <c r="IL162" s="96"/>
      <c r="IM162" s="96"/>
      <c r="IN162" s="96"/>
      <c r="IO162" s="96"/>
      <c r="IP162" s="96"/>
      <c r="IQ162" s="96"/>
      <c r="IR162" s="96"/>
      <c r="IS162" s="96"/>
      <c r="IT162" s="96"/>
    </row>
    <row r="163" spans="1:254" s="96" customFormat="1" ht="13.5">
      <c r="A163" s="59"/>
      <c r="B163" s="89" t="s">
        <v>153</v>
      </c>
      <c r="C163" s="89">
        <v>2007</v>
      </c>
      <c r="D163" s="94"/>
      <c r="E163" s="94">
        <f t="shared" si="39"/>
        <v>480</v>
      </c>
      <c r="F163" s="74">
        <f t="shared" si="40"/>
        <v>120</v>
      </c>
      <c r="G163" s="74"/>
      <c r="H163" s="77"/>
      <c r="I163" s="116"/>
      <c r="J163" s="74"/>
      <c r="K163" s="76">
        <f t="shared" si="35"/>
        <v>120</v>
      </c>
      <c r="L163" s="79"/>
      <c r="M163" s="74"/>
      <c r="N163" s="76">
        <f t="shared" si="38"/>
        <v>120</v>
      </c>
      <c r="O163" s="116"/>
      <c r="P163" s="74"/>
      <c r="Q163" s="76">
        <f>120-(10%*R163)</f>
        <v>120</v>
      </c>
      <c r="R163" s="116"/>
      <c r="S163" s="74">
        <v>120</v>
      </c>
      <c r="T163" s="76">
        <v>120</v>
      </c>
      <c r="U163" s="136"/>
      <c r="V163" s="106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</row>
    <row r="164" spans="1:254" s="80" customFormat="1" ht="13.5">
      <c r="A164" s="78"/>
      <c r="B164" s="89" t="s">
        <v>142</v>
      </c>
      <c r="C164" s="89">
        <v>2008</v>
      </c>
      <c r="D164" s="94">
        <f>F164-E164</f>
        <v>-120</v>
      </c>
      <c r="E164" s="94">
        <f t="shared" si="39"/>
        <v>360</v>
      </c>
      <c r="F164" s="74">
        <f t="shared" si="40"/>
        <v>240</v>
      </c>
      <c r="G164" s="74"/>
      <c r="H164" s="77"/>
      <c r="I164" s="116"/>
      <c r="J164" s="74"/>
      <c r="K164" s="76">
        <f t="shared" si="35"/>
        <v>120</v>
      </c>
      <c r="L164" s="79"/>
      <c r="M164" s="115">
        <v>120</v>
      </c>
      <c r="N164" s="76">
        <f t="shared" si="38"/>
        <v>120</v>
      </c>
      <c r="O164" s="116"/>
      <c r="P164" s="115">
        <v>120</v>
      </c>
      <c r="Q164" s="76">
        <f>120-(10%*R164)</f>
        <v>120</v>
      </c>
      <c r="R164" s="113"/>
      <c r="S164" s="75"/>
      <c r="T164" s="106"/>
      <c r="U164" s="112"/>
      <c r="V164" s="10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  <c r="FZ164" s="96"/>
      <c r="GA164" s="96"/>
      <c r="GB164" s="96"/>
      <c r="GC164" s="96"/>
      <c r="GD164" s="96"/>
      <c r="GE164" s="96"/>
      <c r="GF164" s="96"/>
      <c r="GG164" s="96"/>
      <c r="GH164" s="96"/>
      <c r="GI164" s="96"/>
      <c r="GJ164" s="96"/>
      <c r="GK164" s="96"/>
      <c r="GL164" s="96"/>
      <c r="GM164" s="96"/>
      <c r="GN164" s="96"/>
      <c r="GO164" s="96"/>
      <c r="GP164" s="96"/>
      <c r="GQ164" s="96"/>
      <c r="GR164" s="96"/>
      <c r="GS164" s="96"/>
      <c r="GT164" s="96"/>
      <c r="GU164" s="96"/>
      <c r="GV164" s="96"/>
      <c r="GW164" s="96"/>
      <c r="GX164" s="96"/>
      <c r="GY164" s="96"/>
      <c r="GZ164" s="96"/>
      <c r="HA164" s="96"/>
      <c r="HB164" s="96"/>
      <c r="HC164" s="96"/>
      <c r="HD164" s="96"/>
      <c r="HE164" s="96"/>
      <c r="HF164" s="96"/>
      <c r="HG164" s="96"/>
      <c r="HH164" s="96"/>
      <c r="HI164" s="96"/>
      <c r="HJ164" s="96"/>
      <c r="HK164" s="96"/>
      <c r="HL164" s="96"/>
      <c r="HM164" s="96"/>
      <c r="HN164" s="96"/>
      <c r="HO164" s="96"/>
      <c r="HP164" s="96"/>
      <c r="HQ164" s="96"/>
      <c r="HR164" s="96"/>
      <c r="HS164" s="96"/>
      <c r="HT164" s="96"/>
      <c r="HU164" s="96"/>
      <c r="HV164" s="96"/>
      <c r="HW164" s="96"/>
      <c r="HX164" s="96"/>
      <c r="HY164" s="96"/>
      <c r="HZ164" s="96"/>
      <c r="IA164" s="96"/>
      <c r="IB164" s="96"/>
      <c r="IC164" s="96"/>
      <c r="ID164" s="96"/>
      <c r="IE164" s="96"/>
      <c r="IF164" s="96"/>
      <c r="IG164" s="96"/>
      <c r="IH164" s="96"/>
      <c r="II164" s="96"/>
      <c r="IJ164" s="96"/>
      <c r="IK164" s="96"/>
      <c r="IL164" s="96"/>
      <c r="IM164" s="96"/>
      <c r="IN164" s="96"/>
      <c r="IO164" s="96"/>
      <c r="IP164" s="96"/>
      <c r="IQ164" s="96"/>
      <c r="IR164" s="96"/>
      <c r="IS164" s="96"/>
      <c r="IT164" s="96"/>
    </row>
    <row r="165" spans="1:254" s="96" customFormat="1" ht="17.25" customHeight="1">
      <c r="A165" s="59"/>
      <c r="B165" s="110" t="s">
        <v>197</v>
      </c>
      <c r="C165" s="89">
        <v>2010</v>
      </c>
      <c r="D165" s="94">
        <f>F165-E165</f>
        <v>-120</v>
      </c>
      <c r="E165" s="94">
        <f t="shared" si="39"/>
        <v>120</v>
      </c>
      <c r="F165" s="74">
        <f t="shared" si="40"/>
        <v>0</v>
      </c>
      <c r="G165" s="74"/>
      <c r="H165" s="77"/>
      <c r="I165" s="116"/>
      <c r="J165" s="74"/>
      <c r="K165" s="76">
        <f t="shared" si="35"/>
        <v>120</v>
      </c>
      <c r="L165" s="114"/>
      <c r="M165" s="111"/>
      <c r="N165" s="106"/>
      <c r="O165" s="111"/>
      <c r="P165" s="111"/>
      <c r="Q165" s="106"/>
      <c r="R165" s="111"/>
      <c r="S165" s="111"/>
      <c r="T165" s="106"/>
      <c r="U165" s="111"/>
      <c r="V165" s="106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</row>
    <row r="166" spans="1:22" ht="17.25" customHeight="1">
      <c r="A166" s="59">
        <v>123</v>
      </c>
      <c r="B166" s="85" t="s">
        <v>137</v>
      </c>
      <c r="C166" s="85">
        <v>2008</v>
      </c>
      <c r="D166" s="14">
        <f>F166-E166</f>
        <v>-120</v>
      </c>
      <c r="E166" s="14">
        <f>V166+T166+Q166+N166+K166+H166</f>
        <v>480</v>
      </c>
      <c r="F166" s="5">
        <f>U166+S166+P166+M166+J166+G166</f>
        <v>360</v>
      </c>
      <c r="G166" s="125"/>
      <c r="H166" s="21">
        <f>120-(10%*I166)</f>
        <v>120</v>
      </c>
      <c r="I166" s="119"/>
      <c r="J166" s="125">
        <v>120</v>
      </c>
      <c r="K166" s="21">
        <f t="shared" si="35"/>
        <v>120</v>
      </c>
      <c r="L166" s="20"/>
      <c r="M166" s="125">
        <v>120</v>
      </c>
      <c r="N166" s="21">
        <f aca="true" t="shared" si="41" ref="N166:N175">120-(10%*O166)</f>
        <v>120</v>
      </c>
      <c r="O166" s="119"/>
      <c r="P166" s="125">
        <v>120</v>
      </c>
      <c r="Q166" s="21">
        <f>120-(10%*R166)</f>
        <v>120</v>
      </c>
      <c r="R166" s="139"/>
      <c r="S166" s="129"/>
      <c r="T166" s="70"/>
      <c r="U166" s="134"/>
      <c r="V166" s="70"/>
    </row>
    <row r="167" spans="1:254" ht="17.25" customHeight="1">
      <c r="A167" s="78"/>
      <c r="B167" s="89" t="s">
        <v>71</v>
      </c>
      <c r="C167" s="89">
        <v>2007</v>
      </c>
      <c r="D167" s="110"/>
      <c r="E167" s="78"/>
      <c r="F167" s="74">
        <f>U167+S167+P167+M167+J167</f>
        <v>120</v>
      </c>
      <c r="G167" s="74"/>
      <c r="H167" s="77"/>
      <c r="I167" s="116"/>
      <c r="J167" s="74"/>
      <c r="K167" s="76"/>
      <c r="L167" s="79"/>
      <c r="M167" s="74"/>
      <c r="N167" s="76">
        <f t="shared" si="41"/>
        <v>120</v>
      </c>
      <c r="O167" s="116"/>
      <c r="P167" s="74"/>
      <c r="Q167" s="76">
        <f>120-(10%*R167)</f>
        <v>120</v>
      </c>
      <c r="R167" s="116"/>
      <c r="S167" s="74">
        <v>120</v>
      </c>
      <c r="T167" s="76">
        <v>120</v>
      </c>
      <c r="U167" s="136"/>
      <c r="V167" s="106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  <c r="DK167" s="80"/>
      <c r="DL167" s="80"/>
      <c r="DM167" s="80"/>
      <c r="DN167" s="80"/>
      <c r="DO167" s="80"/>
      <c r="DP167" s="80"/>
      <c r="DQ167" s="80"/>
      <c r="DR167" s="80"/>
      <c r="DS167" s="80"/>
      <c r="DT167" s="80"/>
      <c r="DU167" s="80"/>
      <c r="DV167" s="80"/>
      <c r="DW167" s="80"/>
      <c r="DX167" s="80"/>
      <c r="DY167" s="80"/>
      <c r="DZ167" s="80"/>
      <c r="EA167" s="80"/>
      <c r="EB167" s="80"/>
      <c r="EC167" s="80"/>
      <c r="ED167" s="80"/>
      <c r="EE167" s="80"/>
      <c r="EF167" s="80"/>
      <c r="EG167" s="80"/>
      <c r="EH167" s="80"/>
      <c r="EI167" s="80"/>
      <c r="EJ167" s="80"/>
      <c r="EK167" s="80"/>
      <c r="EL167" s="80"/>
      <c r="EM167" s="80"/>
      <c r="EN167" s="80"/>
      <c r="EO167" s="80"/>
      <c r="EP167" s="80"/>
      <c r="EQ167" s="80"/>
      <c r="ER167" s="80"/>
      <c r="ES167" s="80"/>
      <c r="ET167" s="80"/>
      <c r="EU167" s="80"/>
      <c r="EV167" s="80"/>
      <c r="EW167" s="80"/>
      <c r="EX167" s="80"/>
      <c r="EY167" s="80"/>
      <c r="EZ167" s="80"/>
      <c r="FA167" s="80"/>
      <c r="FB167" s="80"/>
      <c r="FC167" s="80"/>
      <c r="FD167" s="80"/>
      <c r="FE167" s="80"/>
      <c r="FF167" s="80"/>
      <c r="FG167" s="80"/>
      <c r="FH167" s="80"/>
      <c r="FI167" s="80"/>
      <c r="FJ167" s="80"/>
      <c r="FK167" s="80"/>
      <c r="FL167" s="80"/>
      <c r="FM167" s="80"/>
      <c r="FN167" s="80"/>
      <c r="FO167" s="80"/>
      <c r="FP167" s="80"/>
      <c r="FQ167" s="80"/>
      <c r="FR167" s="80"/>
      <c r="FS167" s="80"/>
      <c r="FT167" s="80"/>
      <c r="FU167" s="80"/>
      <c r="FV167" s="80"/>
      <c r="FW167" s="80"/>
      <c r="FX167" s="80"/>
      <c r="FY167" s="80"/>
      <c r="FZ167" s="80"/>
      <c r="GA167" s="80"/>
      <c r="GB167" s="80"/>
      <c r="GC167" s="80"/>
      <c r="GD167" s="80"/>
      <c r="GE167" s="80"/>
      <c r="GF167" s="80"/>
      <c r="GG167" s="80"/>
      <c r="GH167" s="80"/>
      <c r="GI167" s="80"/>
      <c r="GJ167" s="80"/>
      <c r="GK167" s="80"/>
      <c r="GL167" s="80"/>
      <c r="GM167" s="80"/>
      <c r="GN167" s="80"/>
      <c r="GO167" s="80"/>
      <c r="GP167" s="80"/>
      <c r="GQ167" s="80"/>
      <c r="GR167" s="80"/>
      <c r="GS167" s="80"/>
      <c r="GT167" s="80"/>
      <c r="GU167" s="80"/>
      <c r="GV167" s="80"/>
      <c r="GW167" s="80"/>
      <c r="GX167" s="80"/>
      <c r="GY167" s="80"/>
      <c r="GZ167" s="80"/>
      <c r="HA167" s="80"/>
      <c r="HB167" s="80"/>
      <c r="HC167" s="80"/>
      <c r="HD167" s="80"/>
      <c r="HE167" s="80"/>
      <c r="HF167" s="80"/>
      <c r="HG167" s="80"/>
      <c r="HH167" s="80"/>
      <c r="HI167" s="80"/>
      <c r="HJ167" s="80"/>
      <c r="HK167" s="80"/>
      <c r="HL167" s="80"/>
      <c r="HM167" s="80"/>
      <c r="HN167" s="80"/>
      <c r="HO167" s="80"/>
      <c r="HP167" s="80"/>
      <c r="HQ167" s="80"/>
      <c r="HR167" s="80"/>
      <c r="HS167" s="80"/>
      <c r="HT167" s="80"/>
      <c r="HU167" s="80"/>
      <c r="HV167" s="80"/>
      <c r="HW167" s="80"/>
      <c r="HX167" s="80"/>
      <c r="HY167" s="80"/>
      <c r="HZ167" s="80"/>
      <c r="IA167" s="80"/>
      <c r="IB167" s="80"/>
      <c r="IC167" s="80"/>
      <c r="ID167" s="80"/>
      <c r="IE167" s="80"/>
      <c r="IF167" s="80"/>
      <c r="IG167" s="80"/>
      <c r="IH167" s="80"/>
      <c r="II167" s="80"/>
      <c r="IJ167" s="80"/>
      <c r="IK167" s="80"/>
      <c r="IL167" s="80"/>
      <c r="IM167" s="80"/>
      <c r="IN167" s="80"/>
      <c r="IO167" s="80"/>
      <c r="IP167" s="80"/>
      <c r="IQ167" s="80"/>
      <c r="IR167" s="80"/>
      <c r="IS167" s="80"/>
      <c r="IT167" s="80"/>
    </row>
    <row r="168" spans="1:254" ht="17.25" customHeight="1">
      <c r="A168" s="78"/>
      <c r="B168" s="89" t="s">
        <v>177</v>
      </c>
      <c r="C168" s="89">
        <v>2009</v>
      </c>
      <c r="D168" s="94"/>
      <c r="E168" s="94">
        <f>V168+T168+Q168+N168+K168</f>
        <v>240</v>
      </c>
      <c r="F168" s="74">
        <f>U168+S168+P168+M168+J168</f>
        <v>120</v>
      </c>
      <c r="G168" s="74"/>
      <c r="H168" s="77"/>
      <c r="I168" s="116"/>
      <c r="J168" s="74"/>
      <c r="K168" s="76">
        <f aca="true" t="shared" si="42" ref="K168:K173">120-(10%*L168)</f>
        <v>120</v>
      </c>
      <c r="L168" s="79"/>
      <c r="M168" s="115">
        <v>120</v>
      </c>
      <c r="N168" s="76">
        <f t="shared" si="41"/>
        <v>120</v>
      </c>
      <c r="O168" s="112"/>
      <c r="P168" s="112"/>
      <c r="Q168" s="106"/>
      <c r="R168" s="112"/>
      <c r="S168" s="112"/>
      <c r="T168" s="106"/>
      <c r="U168" s="112"/>
      <c r="V168" s="106"/>
      <c r="W168" s="95"/>
      <c r="X168" s="96"/>
      <c r="Y168" s="97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6"/>
      <c r="DB168" s="96"/>
      <c r="DC168" s="96"/>
      <c r="DD168" s="96"/>
      <c r="DE168" s="96"/>
      <c r="DF168" s="96"/>
      <c r="DG168" s="96"/>
      <c r="DH168" s="96"/>
      <c r="DI168" s="96"/>
      <c r="DJ168" s="96"/>
      <c r="DK168" s="96"/>
      <c r="DL168" s="96"/>
      <c r="DM168" s="96"/>
      <c r="DN168" s="96"/>
      <c r="DO168" s="96"/>
      <c r="DP168" s="96"/>
      <c r="DQ168" s="96"/>
      <c r="DR168" s="96"/>
      <c r="DS168" s="96"/>
      <c r="DT168" s="96"/>
      <c r="DU168" s="96"/>
      <c r="DV168" s="96"/>
      <c r="DW168" s="96"/>
      <c r="DX168" s="96"/>
      <c r="DY168" s="96"/>
      <c r="DZ168" s="96"/>
      <c r="EA168" s="96"/>
      <c r="EB168" s="96"/>
      <c r="EC168" s="96"/>
      <c r="ED168" s="96"/>
      <c r="EE168" s="96"/>
      <c r="EF168" s="96"/>
      <c r="EG168" s="96"/>
      <c r="EH168" s="96"/>
      <c r="EI168" s="96"/>
      <c r="EJ168" s="96"/>
      <c r="EK168" s="96"/>
      <c r="EL168" s="96"/>
      <c r="EM168" s="96"/>
      <c r="EN168" s="96"/>
      <c r="EO168" s="96"/>
      <c r="EP168" s="96"/>
      <c r="EQ168" s="96"/>
      <c r="ER168" s="96"/>
      <c r="ES168" s="96"/>
      <c r="ET168" s="96"/>
      <c r="EU168" s="96"/>
      <c r="EV168" s="96"/>
      <c r="EW168" s="96"/>
      <c r="EX168" s="96"/>
      <c r="EY168" s="96"/>
      <c r="EZ168" s="96"/>
      <c r="FA168" s="96"/>
      <c r="FB168" s="96"/>
      <c r="FC168" s="96"/>
      <c r="FD168" s="96"/>
      <c r="FE168" s="96"/>
      <c r="FF168" s="96"/>
      <c r="FG168" s="96"/>
      <c r="FH168" s="96"/>
      <c r="FI168" s="96"/>
      <c r="FJ168" s="96"/>
      <c r="FK168" s="96"/>
      <c r="FL168" s="96"/>
      <c r="FM168" s="96"/>
      <c r="FN168" s="96"/>
      <c r="FO168" s="96"/>
      <c r="FP168" s="96"/>
      <c r="FQ168" s="96"/>
      <c r="FR168" s="96"/>
      <c r="FS168" s="96"/>
      <c r="FT168" s="96"/>
      <c r="FU168" s="96"/>
      <c r="FV168" s="96"/>
      <c r="FW168" s="96"/>
      <c r="FX168" s="96"/>
      <c r="FY168" s="96"/>
      <c r="FZ168" s="96"/>
      <c r="GA168" s="96"/>
      <c r="GB168" s="96"/>
      <c r="GC168" s="96"/>
      <c r="GD168" s="96"/>
      <c r="GE168" s="96"/>
      <c r="GF168" s="96"/>
      <c r="GG168" s="96"/>
      <c r="GH168" s="96"/>
      <c r="GI168" s="96"/>
      <c r="GJ168" s="96"/>
      <c r="GK168" s="96"/>
      <c r="GL168" s="96"/>
      <c r="GM168" s="96"/>
      <c r="GN168" s="96"/>
      <c r="GO168" s="96"/>
      <c r="GP168" s="96"/>
      <c r="GQ168" s="96"/>
      <c r="GR168" s="96"/>
      <c r="GS168" s="96"/>
      <c r="GT168" s="96"/>
      <c r="GU168" s="96"/>
      <c r="GV168" s="96"/>
      <c r="GW168" s="96"/>
      <c r="GX168" s="96"/>
      <c r="GY168" s="96"/>
      <c r="GZ168" s="96"/>
      <c r="HA168" s="96"/>
      <c r="HB168" s="96"/>
      <c r="HC168" s="96"/>
      <c r="HD168" s="96"/>
      <c r="HE168" s="96"/>
      <c r="HF168" s="96"/>
      <c r="HG168" s="96"/>
      <c r="HH168" s="96"/>
      <c r="HI168" s="96"/>
      <c r="HJ168" s="96"/>
      <c r="HK168" s="96"/>
      <c r="HL168" s="96"/>
      <c r="HM168" s="96"/>
      <c r="HN168" s="96"/>
      <c r="HO168" s="96"/>
      <c r="HP168" s="96"/>
      <c r="HQ168" s="96"/>
      <c r="HR168" s="96"/>
      <c r="HS168" s="96"/>
      <c r="HT168" s="96"/>
      <c r="HU168" s="96"/>
      <c r="HV168" s="96"/>
      <c r="HW168" s="96"/>
      <c r="HX168" s="96"/>
      <c r="HY168" s="96"/>
      <c r="HZ168" s="96"/>
      <c r="IA168" s="96"/>
      <c r="IB168" s="96"/>
      <c r="IC168" s="96"/>
      <c r="ID168" s="96"/>
      <c r="IE168" s="96"/>
      <c r="IF168" s="96"/>
      <c r="IG168" s="96"/>
      <c r="IH168" s="96"/>
      <c r="II168" s="96"/>
      <c r="IJ168" s="96"/>
      <c r="IK168" s="96"/>
      <c r="IL168" s="96"/>
      <c r="IM168" s="96"/>
      <c r="IN168" s="96"/>
      <c r="IO168" s="96"/>
      <c r="IP168" s="96"/>
      <c r="IQ168" s="96"/>
      <c r="IR168" s="96"/>
      <c r="IS168" s="96"/>
      <c r="IT168" s="96"/>
    </row>
    <row r="169" spans="1:254" ht="17.25" customHeight="1">
      <c r="A169" s="59">
        <v>133</v>
      </c>
      <c r="B169" s="85" t="s">
        <v>172</v>
      </c>
      <c r="C169" s="85">
        <v>2006</v>
      </c>
      <c r="D169" s="14">
        <f>F169-E169</f>
        <v>-120</v>
      </c>
      <c r="E169" s="14">
        <f>V169+T169+Q169+N169+K169+H169</f>
        <v>720</v>
      </c>
      <c r="F169" s="5">
        <f>U169+S169+P169+M169+J169+G169</f>
        <v>600</v>
      </c>
      <c r="G169" s="125"/>
      <c r="H169" s="21">
        <f>120-(10%*I169)</f>
        <v>120</v>
      </c>
      <c r="I169" s="119"/>
      <c r="J169" s="125">
        <v>120</v>
      </c>
      <c r="K169" s="21">
        <f t="shared" si="42"/>
        <v>120</v>
      </c>
      <c r="L169" s="20"/>
      <c r="M169" s="125">
        <v>120</v>
      </c>
      <c r="N169" s="21">
        <f t="shared" si="41"/>
        <v>120</v>
      </c>
      <c r="O169" s="119"/>
      <c r="P169" s="125">
        <v>240</v>
      </c>
      <c r="Q169" s="21">
        <f aca="true" t="shared" si="43" ref="Q169:Q175">120-(10%*R169)</f>
        <v>120</v>
      </c>
      <c r="R169" s="119"/>
      <c r="S169" s="125"/>
      <c r="T169" s="21">
        <v>120</v>
      </c>
      <c r="U169" s="132">
        <v>120</v>
      </c>
      <c r="V169" s="21">
        <v>120</v>
      </c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  <c r="FO169" s="67"/>
      <c r="FP169" s="67"/>
      <c r="FQ169" s="67"/>
      <c r="FR169" s="67"/>
      <c r="FS169" s="67"/>
      <c r="FT169" s="67"/>
      <c r="FU169" s="67"/>
      <c r="FV169" s="67"/>
      <c r="FW169" s="67"/>
      <c r="FX169" s="67"/>
      <c r="FY169" s="67"/>
      <c r="FZ169" s="67"/>
      <c r="GA169" s="67"/>
      <c r="GB169" s="67"/>
      <c r="GC169" s="67"/>
      <c r="GD169" s="67"/>
      <c r="GE169" s="67"/>
      <c r="GF169" s="67"/>
      <c r="GG169" s="67"/>
      <c r="GH169" s="67"/>
      <c r="GI169" s="67"/>
      <c r="GJ169" s="67"/>
      <c r="GK169" s="67"/>
      <c r="GL169" s="67"/>
      <c r="GM169" s="67"/>
      <c r="GN169" s="67"/>
      <c r="GO169" s="67"/>
      <c r="GP169" s="67"/>
      <c r="GQ169" s="67"/>
      <c r="GR169" s="67"/>
      <c r="GS169" s="67"/>
      <c r="GT169" s="67"/>
      <c r="GU169" s="67"/>
      <c r="GV169" s="67"/>
      <c r="GW169" s="67"/>
      <c r="GX169" s="67"/>
      <c r="GY169" s="67"/>
      <c r="GZ169" s="67"/>
      <c r="HA169" s="67"/>
      <c r="HB169" s="67"/>
      <c r="HC169" s="67"/>
      <c r="HD169" s="67"/>
      <c r="HE169" s="67"/>
      <c r="HF169" s="67"/>
      <c r="HG169" s="67"/>
      <c r="HH169" s="67"/>
      <c r="HI169" s="67"/>
      <c r="HJ169" s="67"/>
      <c r="HK169" s="67"/>
      <c r="HL169" s="67"/>
      <c r="HM169" s="67"/>
      <c r="HN169" s="67"/>
      <c r="HO169" s="67"/>
      <c r="HP169" s="67"/>
      <c r="HQ169" s="67"/>
      <c r="HR169" s="67"/>
      <c r="HS169" s="67"/>
      <c r="HT169" s="67"/>
      <c r="HU169" s="67"/>
      <c r="HV169" s="67"/>
      <c r="HW169" s="67"/>
      <c r="HX169" s="67"/>
      <c r="HY169" s="67"/>
      <c r="HZ169" s="67"/>
      <c r="IA169" s="67"/>
      <c r="IB169" s="67"/>
      <c r="IC169" s="67"/>
      <c r="ID169" s="67"/>
      <c r="IE169" s="67"/>
      <c r="IF169" s="67"/>
      <c r="IG169" s="67"/>
      <c r="IH169" s="67"/>
      <c r="II169" s="67"/>
      <c r="IJ169" s="67"/>
      <c r="IK169" s="67"/>
      <c r="IL169" s="67"/>
      <c r="IM169" s="67"/>
      <c r="IN169" s="67"/>
      <c r="IO169" s="67"/>
      <c r="IP169" s="67"/>
      <c r="IQ169" s="67"/>
      <c r="IR169" s="67"/>
      <c r="IS169" s="67"/>
      <c r="IT169" s="67"/>
    </row>
    <row r="170" spans="1:22" ht="13.5">
      <c r="A170" s="59"/>
      <c r="B170" s="89" t="s">
        <v>75</v>
      </c>
      <c r="C170" s="89">
        <v>2006</v>
      </c>
      <c r="D170" s="94"/>
      <c r="E170" s="94">
        <f>V170+T170+Q170+N170+K170</f>
        <v>600</v>
      </c>
      <c r="F170" s="74">
        <f>U170+S170+P170+M170+J170</f>
        <v>120</v>
      </c>
      <c r="G170" s="74"/>
      <c r="H170" s="77"/>
      <c r="I170" s="116"/>
      <c r="J170" s="74"/>
      <c r="K170" s="76">
        <f t="shared" si="42"/>
        <v>120</v>
      </c>
      <c r="L170" s="116"/>
      <c r="M170" s="74"/>
      <c r="N170" s="76">
        <f t="shared" si="41"/>
        <v>120</v>
      </c>
      <c r="O170" s="116"/>
      <c r="P170" s="74"/>
      <c r="Q170" s="76">
        <f t="shared" si="43"/>
        <v>120</v>
      </c>
      <c r="R170" s="116"/>
      <c r="S170" s="74"/>
      <c r="T170" s="76">
        <v>120</v>
      </c>
      <c r="U170" s="133">
        <v>120</v>
      </c>
      <c r="V170" s="76">
        <v>120</v>
      </c>
    </row>
    <row r="171" spans="1:254" ht="17.25" customHeight="1">
      <c r="A171" s="59">
        <v>146</v>
      </c>
      <c r="B171" s="85" t="s">
        <v>80</v>
      </c>
      <c r="C171" s="85">
        <v>2006</v>
      </c>
      <c r="D171" s="14">
        <f>F171-E171</f>
        <v>-120</v>
      </c>
      <c r="E171" s="14">
        <f>V171+T171+Q171+N171+K171+H171</f>
        <v>720</v>
      </c>
      <c r="F171" s="5">
        <f>U171+S171+P171+M171+J171+G171</f>
        <v>600</v>
      </c>
      <c r="G171" s="125"/>
      <c r="H171" s="21">
        <f>120-(10%*I171)</f>
        <v>120</v>
      </c>
      <c r="I171" s="119"/>
      <c r="J171" s="127">
        <v>240</v>
      </c>
      <c r="K171" s="21">
        <f t="shared" si="42"/>
        <v>120</v>
      </c>
      <c r="L171" s="20"/>
      <c r="M171" s="127"/>
      <c r="N171" s="21">
        <f t="shared" si="41"/>
        <v>120</v>
      </c>
      <c r="O171" s="143"/>
      <c r="P171" s="127">
        <v>240</v>
      </c>
      <c r="Q171" s="21">
        <f t="shared" si="43"/>
        <v>120</v>
      </c>
      <c r="R171" s="140"/>
      <c r="S171" s="125"/>
      <c r="T171" s="21">
        <v>120</v>
      </c>
      <c r="U171" s="132">
        <v>120</v>
      </c>
      <c r="V171" s="21">
        <v>120</v>
      </c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  <c r="FO171" s="67"/>
      <c r="FP171" s="67"/>
      <c r="FQ171" s="67"/>
      <c r="FR171" s="67"/>
      <c r="FS171" s="67"/>
      <c r="FT171" s="67"/>
      <c r="FU171" s="67"/>
      <c r="FV171" s="67"/>
      <c r="FW171" s="67"/>
      <c r="FX171" s="67"/>
      <c r="FY171" s="67"/>
      <c r="FZ171" s="67"/>
      <c r="GA171" s="67"/>
      <c r="GB171" s="67"/>
      <c r="GC171" s="67"/>
      <c r="GD171" s="67"/>
      <c r="GE171" s="67"/>
      <c r="GF171" s="67"/>
      <c r="GG171" s="67"/>
      <c r="GH171" s="67"/>
      <c r="GI171" s="67"/>
      <c r="GJ171" s="67"/>
      <c r="GK171" s="67"/>
      <c r="GL171" s="67"/>
      <c r="GM171" s="67"/>
      <c r="GN171" s="67"/>
      <c r="GO171" s="67"/>
      <c r="GP171" s="67"/>
      <c r="GQ171" s="67"/>
      <c r="GR171" s="67"/>
      <c r="GS171" s="67"/>
      <c r="GT171" s="67"/>
      <c r="GU171" s="67"/>
      <c r="GV171" s="67"/>
      <c r="GW171" s="67"/>
      <c r="GX171" s="67"/>
      <c r="GY171" s="67"/>
      <c r="GZ171" s="67"/>
      <c r="HA171" s="67"/>
      <c r="HB171" s="67"/>
      <c r="HC171" s="67"/>
      <c r="HD171" s="67"/>
      <c r="HE171" s="67"/>
      <c r="HF171" s="67"/>
      <c r="HG171" s="67"/>
      <c r="HH171" s="67"/>
      <c r="HI171" s="67"/>
      <c r="HJ171" s="67"/>
      <c r="HK171" s="67"/>
      <c r="HL171" s="67"/>
      <c r="HM171" s="67"/>
      <c r="HN171" s="67"/>
      <c r="HO171" s="67"/>
      <c r="HP171" s="67"/>
      <c r="HQ171" s="67"/>
      <c r="HR171" s="67"/>
      <c r="HS171" s="67"/>
      <c r="HT171" s="67"/>
      <c r="HU171" s="67"/>
      <c r="HV171" s="67"/>
      <c r="HW171" s="67"/>
      <c r="HX171" s="67"/>
      <c r="HY171" s="67"/>
      <c r="HZ171" s="67"/>
      <c r="IA171" s="67"/>
      <c r="IB171" s="67"/>
      <c r="IC171" s="67"/>
      <c r="ID171" s="67"/>
      <c r="IE171" s="67"/>
      <c r="IF171" s="67"/>
      <c r="IG171" s="67"/>
      <c r="IH171" s="67"/>
      <c r="II171" s="67"/>
      <c r="IJ171" s="67"/>
      <c r="IK171" s="67"/>
      <c r="IL171" s="67"/>
      <c r="IM171" s="67"/>
      <c r="IN171" s="67"/>
      <c r="IO171" s="67"/>
      <c r="IP171" s="67"/>
      <c r="IQ171" s="67"/>
      <c r="IR171" s="67"/>
      <c r="IS171" s="67"/>
      <c r="IT171" s="67"/>
    </row>
    <row r="172" spans="1:22" ht="13.5">
      <c r="A172" s="59"/>
      <c r="B172" s="89" t="s">
        <v>83</v>
      </c>
      <c r="C172" s="89">
        <v>2006</v>
      </c>
      <c r="D172" s="94"/>
      <c r="E172" s="94">
        <f>V172+T172+Q172+N172+K172</f>
        <v>600</v>
      </c>
      <c r="F172" s="74">
        <f>U172+S172+P172+M172+J172</f>
        <v>120</v>
      </c>
      <c r="G172" s="74"/>
      <c r="H172" s="77"/>
      <c r="I172" s="116"/>
      <c r="J172" s="74"/>
      <c r="K172" s="76">
        <f t="shared" si="42"/>
        <v>120</v>
      </c>
      <c r="L172" s="79"/>
      <c r="M172" s="74"/>
      <c r="N172" s="76">
        <f t="shared" si="41"/>
        <v>120</v>
      </c>
      <c r="O172" s="116"/>
      <c r="P172" s="74"/>
      <c r="Q172" s="76">
        <f t="shared" si="43"/>
        <v>120</v>
      </c>
      <c r="R172" s="116"/>
      <c r="S172" s="74">
        <v>120</v>
      </c>
      <c r="T172" s="76">
        <v>120</v>
      </c>
      <c r="U172" s="133"/>
      <c r="V172" s="76">
        <v>120</v>
      </c>
    </row>
    <row r="173" spans="1:22" ht="13.5">
      <c r="A173" s="59"/>
      <c r="B173" s="89" t="s">
        <v>86</v>
      </c>
      <c r="C173" s="89">
        <v>2006</v>
      </c>
      <c r="D173" s="94"/>
      <c r="E173" s="94">
        <f>V173+T173+Q173+N173+K173</f>
        <v>600</v>
      </c>
      <c r="F173" s="74">
        <f>U173+S173+P173+M173+J173</f>
        <v>120</v>
      </c>
      <c r="G173" s="74"/>
      <c r="H173" s="77"/>
      <c r="I173" s="116"/>
      <c r="J173" s="74"/>
      <c r="K173" s="76">
        <f t="shared" si="42"/>
        <v>120</v>
      </c>
      <c r="L173" s="79"/>
      <c r="M173" s="74"/>
      <c r="N173" s="76">
        <f t="shared" si="41"/>
        <v>120</v>
      </c>
      <c r="O173" s="116"/>
      <c r="P173" s="74"/>
      <c r="Q173" s="76">
        <f t="shared" si="43"/>
        <v>120</v>
      </c>
      <c r="R173" s="116"/>
      <c r="S173" s="74"/>
      <c r="T173" s="76">
        <v>120</v>
      </c>
      <c r="U173" s="133">
        <v>120</v>
      </c>
      <c r="V173" s="76">
        <v>120</v>
      </c>
    </row>
    <row r="174" spans="1:254" ht="13.5">
      <c r="A174" s="78"/>
      <c r="B174" s="89" t="s">
        <v>87</v>
      </c>
      <c r="C174" s="89">
        <v>2006</v>
      </c>
      <c r="D174" s="110"/>
      <c r="E174" s="78"/>
      <c r="F174" s="74">
        <f>U174+S174+P174+M174+J174</f>
        <v>360</v>
      </c>
      <c r="G174" s="74"/>
      <c r="H174" s="77"/>
      <c r="I174" s="116"/>
      <c r="J174" s="74"/>
      <c r="K174" s="76"/>
      <c r="L174" s="79"/>
      <c r="M174" s="115"/>
      <c r="N174" s="76">
        <f t="shared" si="41"/>
        <v>120</v>
      </c>
      <c r="O174" s="116"/>
      <c r="P174" s="115">
        <v>120</v>
      </c>
      <c r="Q174" s="76">
        <f t="shared" si="43"/>
        <v>120</v>
      </c>
      <c r="R174" s="116"/>
      <c r="S174" s="74">
        <v>120</v>
      </c>
      <c r="T174" s="76">
        <f>120-(10%*U174)</f>
        <v>108</v>
      </c>
      <c r="U174" s="133">
        <v>120</v>
      </c>
      <c r="V174" s="76">
        <f>120-(10%*D174)</f>
        <v>120</v>
      </c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/>
      <c r="DL174" s="80"/>
      <c r="DM174" s="80"/>
      <c r="DN174" s="80"/>
      <c r="DO174" s="80"/>
      <c r="DP174" s="80"/>
      <c r="DQ174" s="80"/>
      <c r="DR174" s="80"/>
      <c r="DS174" s="80"/>
      <c r="DT174" s="80"/>
      <c r="DU174" s="80"/>
      <c r="DV174" s="80"/>
      <c r="DW174" s="80"/>
      <c r="DX174" s="80"/>
      <c r="DY174" s="80"/>
      <c r="DZ174" s="80"/>
      <c r="EA174" s="80"/>
      <c r="EB174" s="80"/>
      <c r="EC174" s="80"/>
      <c r="ED174" s="80"/>
      <c r="EE174" s="80"/>
      <c r="EF174" s="80"/>
      <c r="EG174" s="80"/>
      <c r="EH174" s="80"/>
      <c r="EI174" s="80"/>
      <c r="EJ174" s="80"/>
      <c r="EK174" s="80"/>
      <c r="EL174" s="80"/>
      <c r="EM174" s="80"/>
      <c r="EN174" s="80"/>
      <c r="EO174" s="80"/>
      <c r="EP174" s="80"/>
      <c r="EQ174" s="80"/>
      <c r="ER174" s="80"/>
      <c r="ES174" s="80"/>
      <c r="ET174" s="80"/>
      <c r="EU174" s="80"/>
      <c r="EV174" s="80"/>
      <c r="EW174" s="80"/>
      <c r="EX174" s="80"/>
      <c r="EY174" s="80"/>
      <c r="EZ174" s="80"/>
      <c r="FA174" s="80"/>
      <c r="FB174" s="80"/>
      <c r="FC174" s="80"/>
      <c r="FD174" s="80"/>
      <c r="FE174" s="80"/>
      <c r="FF174" s="80"/>
      <c r="FG174" s="80"/>
      <c r="FH174" s="80"/>
      <c r="FI174" s="80"/>
      <c r="FJ174" s="80"/>
      <c r="FK174" s="80"/>
      <c r="FL174" s="80"/>
      <c r="FM174" s="80"/>
      <c r="FN174" s="80"/>
      <c r="FO174" s="80"/>
      <c r="FP174" s="80"/>
      <c r="FQ174" s="80"/>
      <c r="FR174" s="80"/>
      <c r="FS174" s="80"/>
      <c r="FT174" s="80"/>
      <c r="FU174" s="80"/>
      <c r="FV174" s="80"/>
      <c r="FW174" s="80"/>
      <c r="FX174" s="80"/>
      <c r="FY174" s="80"/>
      <c r="FZ174" s="80"/>
      <c r="GA174" s="80"/>
      <c r="GB174" s="80"/>
      <c r="GC174" s="80"/>
      <c r="GD174" s="80"/>
      <c r="GE174" s="80"/>
      <c r="GF174" s="80"/>
      <c r="GG174" s="80"/>
      <c r="GH174" s="80"/>
      <c r="GI174" s="80"/>
      <c r="GJ174" s="80"/>
      <c r="GK174" s="80"/>
      <c r="GL174" s="80"/>
      <c r="GM174" s="80"/>
      <c r="GN174" s="80"/>
      <c r="GO174" s="80"/>
      <c r="GP174" s="80"/>
      <c r="GQ174" s="80"/>
      <c r="GR174" s="80"/>
      <c r="GS174" s="80"/>
      <c r="GT174" s="80"/>
      <c r="GU174" s="80"/>
      <c r="GV174" s="80"/>
      <c r="GW174" s="80"/>
      <c r="GX174" s="80"/>
      <c r="GY174" s="80"/>
      <c r="GZ174" s="80"/>
      <c r="HA174" s="80"/>
      <c r="HB174" s="80"/>
      <c r="HC174" s="80"/>
      <c r="HD174" s="80"/>
      <c r="HE174" s="80"/>
      <c r="HF174" s="80"/>
      <c r="HG174" s="80"/>
      <c r="HH174" s="80"/>
      <c r="HI174" s="80"/>
      <c r="HJ174" s="80"/>
      <c r="HK174" s="80"/>
      <c r="HL174" s="80"/>
      <c r="HM174" s="80"/>
      <c r="HN174" s="80"/>
      <c r="HO174" s="80"/>
      <c r="HP174" s="80"/>
      <c r="HQ174" s="80"/>
      <c r="HR174" s="80"/>
      <c r="HS174" s="80"/>
      <c r="HT174" s="80"/>
      <c r="HU174" s="80"/>
      <c r="HV174" s="80"/>
      <c r="HW174" s="80"/>
      <c r="HX174" s="80"/>
      <c r="HY174" s="80"/>
      <c r="HZ174" s="80"/>
      <c r="IA174" s="80"/>
      <c r="IB174" s="80"/>
      <c r="IC174" s="80"/>
      <c r="ID174" s="80"/>
      <c r="IE174" s="80"/>
      <c r="IF174" s="80"/>
      <c r="IG174" s="80"/>
      <c r="IH174" s="80"/>
      <c r="II174" s="80"/>
      <c r="IJ174" s="80"/>
      <c r="IK174" s="80"/>
      <c r="IL174" s="80"/>
      <c r="IM174" s="80"/>
      <c r="IN174" s="80"/>
      <c r="IO174" s="80"/>
      <c r="IP174" s="80"/>
      <c r="IQ174" s="80"/>
      <c r="IR174" s="80"/>
      <c r="IS174" s="80"/>
      <c r="IT174" s="80"/>
    </row>
    <row r="175" spans="1:23" ht="13.5">
      <c r="A175" s="59"/>
      <c r="B175" s="89" t="s">
        <v>88</v>
      </c>
      <c r="C175" s="89">
        <v>2006</v>
      </c>
      <c r="D175" s="94"/>
      <c r="E175" s="94">
        <f>V175+T175+Q175+N175+K175</f>
        <v>600</v>
      </c>
      <c r="F175" s="74">
        <f>U175+S175+P175+M175+J175</f>
        <v>240</v>
      </c>
      <c r="G175" s="74"/>
      <c r="H175" s="77"/>
      <c r="I175" s="116"/>
      <c r="J175" s="74"/>
      <c r="K175" s="76">
        <f>120-(10%*L175)</f>
        <v>120</v>
      </c>
      <c r="L175" s="79"/>
      <c r="M175" s="74"/>
      <c r="N175" s="76">
        <f t="shared" si="41"/>
        <v>120</v>
      </c>
      <c r="O175" s="116"/>
      <c r="P175" s="74"/>
      <c r="Q175" s="76">
        <f t="shared" si="43"/>
        <v>120</v>
      </c>
      <c r="R175" s="116"/>
      <c r="S175" s="74">
        <v>120</v>
      </c>
      <c r="T175" s="76">
        <v>120</v>
      </c>
      <c r="U175" s="133">
        <v>120</v>
      </c>
      <c r="V175" s="76">
        <v>120</v>
      </c>
      <c r="W175" s="95">
        <f>SUM(F154:F175)</f>
        <v>4320</v>
      </c>
    </row>
    <row r="176" spans="2:22" ht="13.5">
      <c r="B176" s="61">
        <f>U176+S176+P176+M176+J176</f>
        <v>63290</v>
      </c>
      <c r="C176" s="62"/>
      <c r="D176" s="72">
        <f>SUM(D3:D164)</f>
        <v>-1482</v>
      </c>
      <c r="E176" s="68">
        <f>SUM(E3:E160)</f>
        <v>78505</v>
      </c>
      <c r="F176" s="71">
        <f>SUM(F3:F175)</f>
        <v>78823</v>
      </c>
      <c r="G176" s="124">
        <f>SUM(G3:G175)</f>
        <v>15533</v>
      </c>
      <c r="H176" s="90">
        <f>SUM(H3:H175)</f>
        <v>16457</v>
      </c>
      <c r="I176" s="124">
        <f>SUM(I3:I175)</f>
        <v>14830</v>
      </c>
      <c r="J176" s="124">
        <f>SUM(J3:J175)</f>
        <v>16516</v>
      </c>
      <c r="K176" s="63"/>
      <c r="L176" s="69"/>
      <c r="M176" s="124">
        <f>SUM(M3:M175)</f>
        <v>13351</v>
      </c>
      <c r="N176" s="63"/>
      <c r="O176" s="145">
        <f>SUM(O3:O160)</f>
        <v>19420</v>
      </c>
      <c r="P176" s="124">
        <f>SUM(P3:P175)</f>
        <v>12338</v>
      </c>
      <c r="Q176" s="63"/>
      <c r="R176" s="137"/>
      <c r="S176" s="124">
        <f>SUM(S3:S175)</f>
        <v>11635</v>
      </c>
      <c r="T176" s="63"/>
      <c r="U176" s="124">
        <f>SUM(U3:U175)</f>
        <v>9450</v>
      </c>
      <c r="V176" s="63"/>
    </row>
    <row r="177" spans="2:19" ht="13.5">
      <c r="B177" s="64" t="s">
        <v>110</v>
      </c>
      <c r="F177" s="65" t="s">
        <v>146</v>
      </c>
      <c r="G177" s="149"/>
      <c r="H177" s="149"/>
      <c r="I177" s="150"/>
      <c r="S177" s="8"/>
    </row>
    <row r="178" spans="1:15" ht="15">
      <c r="A178" s="109" t="s">
        <v>209</v>
      </c>
      <c r="B178" s="6"/>
      <c r="L178" s="83"/>
      <c r="O178" s="83"/>
    </row>
    <row r="179" ht="13.5">
      <c r="B179" s="6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039"/>
  <sheetViews>
    <sheetView zoomScale="130" zoomScaleNormal="130" zoomScaleSheetLayoutView="85" zoomScalePageLayoutView="0" workbookViewId="0" topLeftCell="A779">
      <selection activeCell="C799" sqref="C799"/>
    </sheetView>
  </sheetViews>
  <sheetFormatPr defaultColWidth="9.140625" defaultRowHeight="12.75"/>
  <cols>
    <col min="1" max="1" width="13.7109375" style="4" customWidth="1"/>
    <col min="2" max="2" width="36.57421875" style="4" customWidth="1"/>
    <col min="3" max="3" width="11.8515625" style="73" customWidth="1"/>
    <col min="4" max="4" width="9.00390625" style="4" customWidth="1"/>
    <col min="5" max="5" width="6.28125" style="4" bestFit="1" customWidth="1"/>
    <col min="6" max="6" width="16.140625" style="4" bestFit="1" customWidth="1"/>
    <col min="7" max="7" width="5.00390625" style="4" bestFit="1" customWidth="1"/>
    <col min="8" max="16384" width="9.140625" style="4" customWidth="1"/>
  </cols>
  <sheetData>
    <row r="1" spans="1:5" s="67" customFormat="1" ht="13.5">
      <c r="A1" s="99" t="s">
        <v>204</v>
      </c>
      <c r="B1" s="81"/>
      <c r="C1" s="73"/>
      <c r="E1" s="10"/>
    </row>
    <row r="2" spans="1:13" s="67" customFormat="1" ht="14.25" customHeight="1">
      <c r="A2" s="100">
        <v>39052</v>
      </c>
      <c r="B2" s="101" t="s">
        <v>1</v>
      </c>
      <c r="C2" s="73">
        <v>120</v>
      </c>
      <c r="D2" s="102"/>
      <c r="F2"/>
      <c r="G2"/>
      <c r="H2"/>
      <c r="I2"/>
      <c r="J2"/>
      <c r="K2"/>
      <c r="L2"/>
      <c r="M2"/>
    </row>
    <row r="3" spans="1:13" s="67" customFormat="1" ht="14.25" customHeight="1">
      <c r="A3" s="100">
        <v>39510</v>
      </c>
      <c r="B3" s="105" t="s">
        <v>109</v>
      </c>
      <c r="C3" s="73">
        <v>120</v>
      </c>
      <c r="D3"/>
      <c r="H3"/>
      <c r="I3"/>
      <c r="J3"/>
      <c r="K3"/>
      <c r="L3"/>
      <c r="M3"/>
    </row>
    <row r="4" spans="1:6" s="67" customFormat="1" ht="14.25" customHeight="1">
      <c r="A4" s="100">
        <v>39146</v>
      </c>
      <c r="B4" s="101" t="s">
        <v>0</v>
      </c>
      <c r="C4" s="73">
        <v>120</v>
      </c>
      <c r="D4" s="4"/>
      <c r="F4" s="104"/>
    </row>
    <row r="5" spans="1:13" s="67" customFormat="1" ht="14.25" customHeight="1">
      <c r="A5" s="100">
        <v>39525</v>
      </c>
      <c r="B5" s="105" t="s">
        <v>0</v>
      </c>
      <c r="C5" s="73">
        <v>120</v>
      </c>
      <c r="D5" s="4"/>
      <c r="H5"/>
      <c r="I5"/>
      <c r="J5"/>
      <c r="K5"/>
      <c r="L5"/>
      <c r="M5"/>
    </row>
    <row r="6" spans="1:4" s="67" customFormat="1" ht="14.25" customHeight="1">
      <c r="A6" s="100">
        <v>39148</v>
      </c>
      <c r="B6" s="101" t="s">
        <v>29</v>
      </c>
      <c r="C6" s="73">
        <v>120</v>
      </c>
      <c r="D6" s="102"/>
    </row>
    <row r="7" spans="1:4" ht="12" customHeight="1">
      <c r="A7" s="100">
        <v>39517</v>
      </c>
      <c r="B7" s="105" t="s">
        <v>30</v>
      </c>
      <c r="C7" s="73">
        <v>120</v>
      </c>
      <c r="D7" s="103"/>
    </row>
    <row r="8" spans="1:4" s="67" customFormat="1" ht="14.25" customHeight="1">
      <c r="A8" s="100">
        <v>39052</v>
      </c>
      <c r="B8" s="101" t="s">
        <v>30</v>
      </c>
      <c r="C8" s="73">
        <v>120</v>
      </c>
      <c r="D8" s="102"/>
    </row>
    <row r="9" spans="1:4" s="67" customFormat="1" ht="14.25" customHeight="1">
      <c r="A9" s="100">
        <v>39175</v>
      </c>
      <c r="B9" s="101" t="s">
        <v>52</v>
      </c>
      <c r="C9" s="73">
        <v>120</v>
      </c>
      <c r="D9" s="4"/>
    </row>
    <row r="10" spans="1:10" s="67" customFormat="1" ht="14.25" customHeight="1">
      <c r="A10" s="100">
        <v>39052</v>
      </c>
      <c r="B10" s="101" t="s">
        <v>55</v>
      </c>
      <c r="C10" s="73">
        <v>120</v>
      </c>
      <c r="D10" s="102"/>
      <c r="H10" s="25"/>
      <c r="I10" s="24"/>
      <c r="J10" s="8"/>
    </row>
    <row r="11" spans="1:4" s="67" customFormat="1" ht="14.25" customHeight="1">
      <c r="A11" s="100">
        <v>39216</v>
      </c>
      <c r="B11" s="101" t="s">
        <v>92</v>
      </c>
      <c r="C11" s="73">
        <v>120</v>
      </c>
      <c r="D11" s="4"/>
    </row>
    <row r="12" spans="1:6" s="67" customFormat="1" ht="14.25" customHeight="1">
      <c r="A12" s="100">
        <v>39745</v>
      </c>
      <c r="B12" s="105" t="s">
        <v>92</v>
      </c>
      <c r="C12" s="73">
        <v>120</v>
      </c>
      <c r="D12" s="4"/>
      <c r="F12" s="104"/>
    </row>
    <row r="13" spans="1:4" s="67" customFormat="1" ht="14.25" customHeight="1">
      <c r="A13" s="100">
        <v>39174</v>
      </c>
      <c r="B13" s="101" t="s">
        <v>153</v>
      </c>
      <c r="C13" s="73">
        <v>120</v>
      </c>
      <c r="D13" s="102"/>
    </row>
    <row r="14" spans="1:10" s="67" customFormat="1" ht="14.25" customHeight="1">
      <c r="A14" s="100">
        <v>39749</v>
      </c>
      <c r="B14" s="105" t="s">
        <v>142</v>
      </c>
      <c r="C14" s="73">
        <v>120</v>
      </c>
      <c r="D14" s="4"/>
      <c r="H14" s="25"/>
      <c r="I14" s="24"/>
      <c r="J14" s="8"/>
    </row>
    <row r="15" spans="1:4" s="67" customFormat="1" ht="14.25" customHeight="1">
      <c r="A15" s="100">
        <v>40038</v>
      </c>
      <c r="B15" s="95" t="s">
        <v>142</v>
      </c>
      <c r="C15" s="73">
        <v>120</v>
      </c>
      <c r="D15" s="4"/>
    </row>
    <row r="16" spans="1:4" s="67" customFormat="1" ht="14.25" customHeight="1">
      <c r="A16" s="100">
        <v>39412</v>
      </c>
      <c r="B16" s="105" t="s">
        <v>71</v>
      </c>
      <c r="C16" s="73">
        <v>120</v>
      </c>
      <c r="D16" s="103"/>
    </row>
    <row r="17" spans="1:4" s="67" customFormat="1" ht="14.25" customHeight="1">
      <c r="A17" s="100">
        <v>40030</v>
      </c>
      <c r="B17" s="95" t="s">
        <v>177</v>
      </c>
      <c r="C17" s="73">
        <v>120</v>
      </c>
      <c r="D17" s="103"/>
    </row>
    <row r="18" spans="1:4" ht="12" customHeight="1">
      <c r="A18" s="100">
        <v>39052</v>
      </c>
      <c r="B18" s="101" t="s">
        <v>75</v>
      </c>
      <c r="C18" s="73">
        <v>120</v>
      </c>
      <c r="D18" s="102"/>
    </row>
    <row r="19" spans="1:4" ht="12" customHeight="1">
      <c r="A19" s="100">
        <v>39197</v>
      </c>
      <c r="B19" s="101" t="s">
        <v>83</v>
      </c>
      <c r="C19" s="73">
        <v>120</v>
      </c>
      <c r="D19" s="103"/>
    </row>
    <row r="20" spans="1:4" ht="12" customHeight="1">
      <c r="A20" s="100">
        <v>39052</v>
      </c>
      <c r="B20" s="101" t="s">
        <v>86</v>
      </c>
      <c r="C20" s="73">
        <v>120</v>
      </c>
      <c r="D20" s="102"/>
    </row>
    <row r="21" spans="1:4" ht="12" customHeight="1">
      <c r="A21" s="100">
        <v>39542</v>
      </c>
      <c r="B21" s="105" t="s">
        <v>87</v>
      </c>
      <c r="C21" s="73">
        <v>120</v>
      </c>
      <c r="D21" s="103"/>
    </row>
    <row r="22" spans="1:4" ht="12" customHeight="1">
      <c r="A22" s="100">
        <v>39392</v>
      </c>
      <c r="B22" s="101" t="s">
        <v>87</v>
      </c>
      <c r="C22" s="73">
        <v>120</v>
      </c>
      <c r="D22" s="103"/>
    </row>
    <row r="23" spans="1:4" ht="12" customHeight="1">
      <c r="A23" s="100">
        <v>39052</v>
      </c>
      <c r="B23" s="101" t="s">
        <v>87</v>
      </c>
      <c r="C23" s="73">
        <v>120</v>
      </c>
      <c r="D23" s="102"/>
    </row>
    <row r="24" spans="1:4" ht="12" customHeight="1">
      <c r="A24" s="100">
        <v>39366</v>
      </c>
      <c r="B24" s="101" t="s">
        <v>88</v>
      </c>
      <c r="C24" s="73">
        <v>120</v>
      </c>
      <c r="D24" s="67"/>
    </row>
    <row r="25" spans="1:4" ht="12" customHeight="1">
      <c r="A25" s="100">
        <v>39052</v>
      </c>
      <c r="B25" s="101" t="s">
        <v>88</v>
      </c>
      <c r="C25" s="73">
        <v>120</v>
      </c>
      <c r="D25" s="84">
        <f>SUM(C2:C25)</f>
        <v>2880</v>
      </c>
    </row>
    <row r="26" spans="1:3" ht="12" customHeight="1">
      <c r="A26" s="224">
        <v>39356</v>
      </c>
      <c r="B26" s="225" t="s">
        <v>97</v>
      </c>
      <c r="C26" s="174">
        <v>120</v>
      </c>
    </row>
    <row r="27" spans="1:3" ht="12" customHeight="1">
      <c r="A27" s="224">
        <v>39786</v>
      </c>
      <c r="B27" s="226" t="s">
        <v>97</v>
      </c>
      <c r="C27" s="174">
        <v>83</v>
      </c>
    </row>
    <row r="28" spans="1:3" ht="12" customHeight="1">
      <c r="A28" s="224">
        <v>40087</v>
      </c>
      <c r="B28" s="227" t="s">
        <v>97</v>
      </c>
      <c r="C28" s="174">
        <v>120</v>
      </c>
    </row>
    <row r="29" spans="1:3" ht="12" customHeight="1">
      <c r="A29" s="224">
        <v>40422</v>
      </c>
      <c r="B29" s="228" t="s">
        <v>97</v>
      </c>
      <c r="C29" s="174">
        <v>120</v>
      </c>
    </row>
    <row r="30" spans="1:3" ht="12" customHeight="1">
      <c r="A30" s="224">
        <v>39388</v>
      </c>
      <c r="B30" s="225" t="s">
        <v>91</v>
      </c>
      <c r="C30" s="174">
        <v>120</v>
      </c>
    </row>
    <row r="31" spans="1:3" ht="12" customHeight="1">
      <c r="A31" s="224">
        <v>39681</v>
      </c>
      <c r="B31" s="226" t="s">
        <v>91</v>
      </c>
      <c r="C31" s="174">
        <v>120</v>
      </c>
    </row>
    <row r="32" spans="1:3" ht="12" customHeight="1">
      <c r="A32" s="224">
        <v>40106</v>
      </c>
      <c r="B32" s="227" t="s">
        <v>91</v>
      </c>
      <c r="C32" s="174">
        <v>120</v>
      </c>
    </row>
    <row r="33" spans="1:3" ht="12" customHeight="1">
      <c r="A33" s="224">
        <v>40422</v>
      </c>
      <c r="B33" s="228" t="s">
        <v>91</v>
      </c>
      <c r="C33" s="174">
        <v>120</v>
      </c>
    </row>
    <row r="34" spans="1:3" ht="12" customHeight="1">
      <c r="A34" s="224">
        <v>39552</v>
      </c>
      <c r="B34" s="226" t="s">
        <v>134</v>
      </c>
      <c r="C34" s="174">
        <v>120</v>
      </c>
    </row>
    <row r="35" spans="1:3" ht="12" customHeight="1">
      <c r="A35" s="224">
        <v>40445</v>
      </c>
      <c r="B35" s="228" t="s">
        <v>134</v>
      </c>
      <c r="C35" s="174">
        <v>240</v>
      </c>
    </row>
    <row r="36" spans="1:3" ht="12" customHeight="1">
      <c r="A36" s="224">
        <v>40480</v>
      </c>
      <c r="B36" s="227" t="s">
        <v>206</v>
      </c>
      <c r="C36" s="174">
        <v>120</v>
      </c>
    </row>
    <row r="37" spans="1:3" ht="12" customHeight="1">
      <c r="A37" s="224">
        <v>40148</v>
      </c>
      <c r="B37" s="228" t="s">
        <v>178</v>
      </c>
      <c r="C37" s="174">
        <v>120</v>
      </c>
    </row>
    <row r="38" spans="1:3" ht="12" customHeight="1">
      <c r="A38" s="224">
        <v>40210</v>
      </c>
      <c r="B38" s="228" t="s">
        <v>178</v>
      </c>
      <c r="C38" s="174">
        <v>120</v>
      </c>
    </row>
    <row r="39" spans="1:3" ht="13.5">
      <c r="A39" s="224">
        <v>39581</v>
      </c>
      <c r="B39" s="226" t="s">
        <v>137</v>
      </c>
      <c r="C39" s="174">
        <v>120</v>
      </c>
    </row>
    <row r="40" spans="1:3" ht="13.5">
      <c r="A40" s="224">
        <v>39954</v>
      </c>
      <c r="B40" s="227" t="s">
        <v>137</v>
      </c>
      <c r="C40" s="174">
        <v>120</v>
      </c>
    </row>
    <row r="41" spans="1:3" ht="13.5">
      <c r="A41" s="224">
        <v>40353</v>
      </c>
      <c r="B41" s="228" t="s">
        <v>137</v>
      </c>
      <c r="C41" s="174">
        <v>120</v>
      </c>
    </row>
    <row r="42" spans="1:3" ht="13.5">
      <c r="A42" s="224">
        <v>39052</v>
      </c>
      <c r="B42" s="226" t="s">
        <v>172</v>
      </c>
      <c r="C42" s="174">
        <v>120</v>
      </c>
    </row>
    <row r="43" spans="1:3" ht="13.5">
      <c r="A43" s="224">
        <v>39517</v>
      </c>
      <c r="B43" s="226" t="s">
        <v>172</v>
      </c>
      <c r="C43" s="174">
        <v>120</v>
      </c>
    </row>
    <row r="44" spans="1:3" ht="13.5">
      <c r="A44" s="224">
        <v>39543</v>
      </c>
      <c r="B44" s="226" t="s">
        <v>172</v>
      </c>
      <c r="C44" s="174">
        <v>120</v>
      </c>
    </row>
    <row r="45" spans="1:3" ht="13.5">
      <c r="A45" s="224">
        <v>39968</v>
      </c>
      <c r="B45" s="227" t="s">
        <v>172</v>
      </c>
      <c r="C45" s="174">
        <v>120</v>
      </c>
    </row>
    <row r="46" spans="1:3" ht="13.5">
      <c r="A46" s="224">
        <v>40484</v>
      </c>
      <c r="B46" s="228" t="s">
        <v>172</v>
      </c>
      <c r="C46" s="174">
        <v>120</v>
      </c>
    </row>
    <row r="47" spans="1:3" ht="13.5">
      <c r="A47" s="224">
        <v>39052</v>
      </c>
      <c r="B47" s="225" t="s">
        <v>80</v>
      </c>
      <c r="C47" s="174">
        <v>120</v>
      </c>
    </row>
    <row r="48" spans="1:3" ht="13.5">
      <c r="A48" s="224">
        <v>39605</v>
      </c>
      <c r="B48" s="226" t="s">
        <v>80</v>
      </c>
      <c r="C48" s="174">
        <v>240</v>
      </c>
    </row>
    <row r="49" spans="1:7" ht="13.5">
      <c r="A49" s="224">
        <v>40480</v>
      </c>
      <c r="B49" s="227" t="s">
        <v>80</v>
      </c>
      <c r="C49" s="174">
        <v>240</v>
      </c>
      <c r="D49" s="107">
        <f>SUM(C2:C49)</f>
        <v>6083</v>
      </c>
      <c r="E49" s="67" t="s">
        <v>321</v>
      </c>
      <c r="G49" s="4">
        <v>2011</v>
      </c>
    </row>
    <row r="50" spans="1:3" ht="12" customHeight="1">
      <c r="A50" s="224">
        <v>40665</v>
      </c>
      <c r="B50" s="228" t="s">
        <v>305</v>
      </c>
      <c r="C50" s="228">
        <v>120</v>
      </c>
    </row>
    <row r="51" spans="1:5" ht="12" customHeight="1">
      <c r="A51" s="224">
        <v>40821</v>
      </c>
      <c r="B51" s="228" t="s">
        <v>305</v>
      </c>
      <c r="C51" s="228">
        <v>-120</v>
      </c>
      <c r="D51" s="107">
        <f>SUM(C1:C51)</f>
        <v>6083</v>
      </c>
      <c r="E51" s="67" t="s">
        <v>324</v>
      </c>
    </row>
    <row r="52" spans="1:13" s="67" customFormat="1" ht="14.25" customHeight="1">
      <c r="A52" s="172">
        <v>40422</v>
      </c>
      <c r="B52" s="174" t="s">
        <v>189</v>
      </c>
      <c r="C52" s="174">
        <v>240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67" customFormat="1" ht="12" customHeight="1">
      <c r="A53" s="172">
        <v>40651</v>
      </c>
      <c r="B53" s="174" t="s">
        <v>189</v>
      </c>
      <c r="C53" s="174">
        <v>120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67" customFormat="1" ht="12" customHeight="1">
      <c r="A54" s="172">
        <v>40651</v>
      </c>
      <c r="B54" s="174" t="s">
        <v>297</v>
      </c>
      <c r="C54" s="174">
        <v>120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67" customFormat="1" ht="12" customHeight="1">
      <c r="A55" s="172">
        <v>39946</v>
      </c>
      <c r="B55" s="175" t="s">
        <v>166</v>
      </c>
      <c r="C55" s="174">
        <v>120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67" customFormat="1" ht="12" customHeight="1">
      <c r="A56" s="172">
        <v>40282</v>
      </c>
      <c r="B56" s="174" t="s">
        <v>166</v>
      </c>
      <c r="C56" s="174">
        <v>120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67" customFormat="1" ht="12" customHeight="1">
      <c r="A57" s="172">
        <v>40739</v>
      </c>
      <c r="B57" s="174" t="s">
        <v>166</v>
      </c>
      <c r="C57" s="174">
        <v>120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67" customFormat="1" ht="12" customHeight="1">
      <c r="A58" s="172">
        <v>39146</v>
      </c>
      <c r="B58" s="173" t="s">
        <v>2</v>
      </c>
      <c r="C58" s="174">
        <v>120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s="67" customFormat="1" ht="12" customHeight="1">
      <c r="A59" s="172">
        <v>39540</v>
      </c>
      <c r="B59" s="175" t="s">
        <v>2</v>
      </c>
      <c r="C59" s="174">
        <v>120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s="67" customFormat="1" ht="12" customHeight="1">
      <c r="A60" s="172">
        <v>39882</v>
      </c>
      <c r="B60" s="175" t="s">
        <v>2</v>
      </c>
      <c r="C60" s="174">
        <v>120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67" customFormat="1" ht="12" customHeight="1">
      <c r="A61" s="172">
        <v>39963</v>
      </c>
      <c r="B61" s="177" t="s">
        <v>2</v>
      </c>
      <c r="C61" s="174">
        <v>83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s="67" customFormat="1" ht="14.25" customHeight="1">
      <c r="A62" s="172">
        <v>40312</v>
      </c>
      <c r="B62" s="174" t="s">
        <v>2</v>
      </c>
      <c r="C62" s="174">
        <v>120</v>
      </c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3" ht="12" customHeight="1">
      <c r="A63" s="172">
        <v>40655</v>
      </c>
      <c r="B63" s="174" t="s">
        <v>2</v>
      </c>
      <c r="C63" s="174">
        <v>120</v>
      </c>
    </row>
    <row r="64" spans="1:3" ht="12" customHeight="1">
      <c r="A64" s="172">
        <v>40492</v>
      </c>
      <c r="B64" s="174" t="s">
        <v>214</v>
      </c>
      <c r="C64" s="174">
        <v>120</v>
      </c>
    </row>
    <row r="65" spans="1:3" ht="12" customHeight="1">
      <c r="A65" s="172">
        <v>40654</v>
      </c>
      <c r="B65" s="174" t="s">
        <v>214</v>
      </c>
      <c r="C65" s="174">
        <v>120</v>
      </c>
    </row>
    <row r="66" spans="1:3" ht="12" customHeight="1">
      <c r="A66" s="172">
        <v>39905</v>
      </c>
      <c r="B66" s="175" t="s">
        <v>168</v>
      </c>
      <c r="C66" s="174">
        <v>120</v>
      </c>
    </row>
    <row r="67" spans="1:3" ht="12" customHeight="1">
      <c r="A67" s="172">
        <v>40294</v>
      </c>
      <c r="B67" s="174" t="s">
        <v>168</v>
      </c>
      <c r="C67" s="174">
        <v>120</v>
      </c>
    </row>
    <row r="68" spans="1:3" ht="12" customHeight="1">
      <c r="A68" s="172">
        <v>40592</v>
      </c>
      <c r="B68" s="174" t="s">
        <v>168</v>
      </c>
      <c r="C68" s="174">
        <v>120</v>
      </c>
    </row>
    <row r="69" spans="1:13" ht="12" customHeight="1">
      <c r="A69" s="172">
        <v>39218</v>
      </c>
      <c r="B69" s="173" t="s">
        <v>184</v>
      </c>
      <c r="C69" s="174">
        <v>120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1:3" ht="12" customHeight="1">
      <c r="A70" s="172">
        <v>39797</v>
      </c>
      <c r="B70" s="175" t="s">
        <v>184</v>
      </c>
      <c r="C70" s="174">
        <v>120</v>
      </c>
    </row>
    <row r="71" spans="1:3" ht="12" customHeight="1">
      <c r="A71" s="172">
        <v>39905</v>
      </c>
      <c r="B71" s="175" t="s">
        <v>184</v>
      </c>
      <c r="C71" s="174">
        <v>120</v>
      </c>
    </row>
    <row r="72" spans="1:3" ht="12" customHeight="1">
      <c r="A72" s="172">
        <v>40322</v>
      </c>
      <c r="B72" s="174" t="s">
        <v>184</v>
      </c>
      <c r="C72" s="174">
        <v>120</v>
      </c>
    </row>
    <row r="73" spans="1:3" ht="12" customHeight="1">
      <c r="A73" s="172">
        <v>40765</v>
      </c>
      <c r="B73" s="174" t="s">
        <v>184</v>
      </c>
      <c r="C73" s="174">
        <v>120</v>
      </c>
    </row>
    <row r="74" spans="1:3" ht="12" customHeight="1">
      <c r="A74" s="172">
        <v>40464</v>
      </c>
      <c r="B74" s="177" t="s">
        <v>212</v>
      </c>
      <c r="C74" s="174">
        <v>120</v>
      </c>
    </row>
    <row r="75" spans="1:3" ht="12" customHeight="1">
      <c r="A75" s="172">
        <v>40667</v>
      </c>
      <c r="B75" s="174" t="s">
        <v>212</v>
      </c>
      <c r="C75" s="174">
        <v>120</v>
      </c>
    </row>
    <row r="76" spans="1:3" ht="12" customHeight="1">
      <c r="A76" s="172">
        <v>39359</v>
      </c>
      <c r="B76" s="173" t="s">
        <v>98</v>
      </c>
      <c r="C76" s="174">
        <v>120</v>
      </c>
    </row>
    <row r="77" spans="1:3" ht="12" customHeight="1">
      <c r="A77" s="172">
        <v>39485</v>
      </c>
      <c r="B77" s="175" t="s">
        <v>98</v>
      </c>
      <c r="C77" s="174">
        <v>85</v>
      </c>
    </row>
    <row r="78" spans="1:3" ht="12" customHeight="1">
      <c r="A78" s="172">
        <v>39868</v>
      </c>
      <c r="B78" s="175" t="s">
        <v>98</v>
      </c>
      <c r="C78" s="174">
        <v>85</v>
      </c>
    </row>
    <row r="79" spans="1:3" ht="12" customHeight="1">
      <c r="A79" s="172">
        <v>40357</v>
      </c>
      <c r="B79" s="174" t="s">
        <v>98</v>
      </c>
      <c r="C79" s="174">
        <v>110</v>
      </c>
    </row>
    <row r="80" spans="1:3" ht="12" customHeight="1">
      <c r="A80" s="172">
        <v>40760</v>
      </c>
      <c r="B80" s="174" t="s">
        <v>98</v>
      </c>
      <c r="C80" s="174">
        <v>91</v>
      </c>
    </row>
    <row r="81" spans="1:3" ht="12" customHeight="1">
      <c r="A81" s="172">
        <v>39052</v>
      </c>
      <c r="B81" s="173" t="s">
        <v>3</v>
      </c>
      <c r="C81" s="174">
        <v>120</v>
      </c>
    </row>
    <row r="82" spans="1:3" ht="12" customHeight="1">
      <c r="A82" s="172">
        <v>39293</v>
      </c>
      <c r="B82" s="173" t="s">
        <v>3</v>
      </c>
      <c r="C82" s="174">
        <v>120</v>
      </c>
    </row>
    <row r="83" spans="1:3" ht="12" customHeight="1">
      <c r="A83" s="172">
        <v>39538</v>
      </c>
      <c r="B83" s="175" t="s">
        <v>3</v>
      </c>
      <c r="C83" s="174">
        <v>83</v>
      </c>
    </row>
    <row r="84" spans="1:3" ht="12" customHeight="1">
      <c r="A84" s="172">
        <v>39843</v>
      </c>
      <c r="B84" s="175" t="s">
        <v>3</v>
      </c>
      <c r="C84" s="174">
        <v>83</v>
      </c>
    </row>
    <row r="85" spans="1:3" ht="12" customHeight="1">
      <c r="A85" s="172">
        <v>40267</v>
      </c>
      <c r="B85" s="174" t="s">
        <v>3</v>
      </c>
      <c r="C85" s="174">
        <v>83</v>
      </c>
    </row>
    <row r="86" spans="1:3" ht="12" customHeight="1">
      <c r="A86" s="172">
        <v>40632</v>
      </c>
      <c r="B86" s="174" t="s">
        <v>3</v>
      </c>
      <c r="C86" s="174">
        <v>83</v>
      </c>
    </row>
    <row r="87" spans="1:3" ht="12" customHeight="1">
      <c r="A87" s="172">
        <v>39192</v>
      </c>
      <c r="B87" s="173" t="s">
        <v>4</v>
      </c>
      <c r="C87" s="174">
        <v>240</v>
      </c>
    </row>
    <row r="88" spans="1:3" ht="12" customHeight="1">
      <c r="A88" s="172">
        <v>39974</v>
      </c>
      <c r="B88" s="177" t="s">
        <v>4</v>
      </c>
      <c r="C88" s="174">
        <v>240</v>
      </c>
    </row>
    <row r="89" spans="1:3" ht="12" customHeight="1">
      <c r="A89" s="172">
        <v>40428</v>
      </c>
      <c r="B89" s="174" t="s">
        <v>4</v>
      </c>
      <c r="C89" s="174">
        <v>83</v>
      </c>
    </row>
    <row r="90" spans="1:3" ht="12" customHeight="1">
      <c r="A90" s="172">
        <v>40437</v>
      </c>
      <c r="B90" s="174" t="s">
        <v>4</v>
      </c>
      <c r="C90" s="174">
        <v>-83</v>
      </c>
    </row>
    <row r="91" spans="1:3" ht="12" customHeight="1">
      <c r="A91" s="172">
        <v>40484</v>
      </c>
      <c r="B91" s="174" t="s">
        <v>4</v>
      </c>
      <c r="C91" s="174">
        <v>120</v>
      </c>
    </row>
    <row r="92" spans="1:3" ht="12" customHeight="1">
      <c r="A92" s="172">
        <v>40687</v>
      </c>
      <c r="B92" s="174" t="s">
        <v>4</v>
      </c>
      <c r="C92" s="174">
        <v>120</v>
      </c>
    </row>
    <row r="93" spans="1:3" ht="12" customHeight="1">
      <c r="A93" s="172">
        <v>39052</v>
      </c>
      <c r="B93" s="173" t="s">
        <v>5</v>
      </c>
      <c r="C93" s="174">
        <v>120</v>
      </c>
    </row>
    <row r="94" spans="1:3" ht="12" customHeight="1">
      <c r="A94" s="172">
        <v>39126</v>
      </c>
      <c r="B94" s="173" t="s">
        <v>5</v>
      </c>
      <c r="C94" s="174">
        <v>120</v>
      </c>
    </row>
    <row r="95" spans="1:13" ht="12" customHeight="1">
      <c r="A95" s="172">
        <v>39475</v>
      </c>
      <c r="B95" s="175" t="s">
        <v>5</v>
      </c>
      <c r="C95" s="174">
        <v>120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1:3" ht="12" customHeight="1">
      <c r="A96" s="172">
        <v>39826</v>
      </c>
      <c r="B96" s="175" t="s">
        <v>5</v>
      </c>
      <c r="C96" s="174">
        <v>120</v>
      </c>
    </row>
    <row r="97" spans="1:3" ht="12" customHeight="1">
      <c r="A97" s="172">
        <v>40192</v>
      </c>
      <c r="B97" s="174" t="s">
        <v>5</v>
      </c>
      <c r="C97" s="174">
        <v>120</v>
      </c>
    </row>
    <row r="98" spans="1:3" ht="12" customHeight="1">
      <c r="A98" s="172">
        <v>40595</v>
      </c>
      <c r="B98" s="174" t="s">
        <v>5</v>
      </c>
      <c r="C98" s="174">
        <v>120</v>
      </c>
    </row>
    <row r="99" spans="1:3" ht="12" customHeight="1">
      <c r="A99" s="172">
        <v>40865</v>
      </c>
      <c r="B99" s="174" t="s">
        <v>5</v>
      </c>
      <c r="C99" s="174">
        <v>120</v>
      </c>
    </row>
    <row r="100" spans="1:3" ht="12" customHeight="1">
      <c r="A100" s="172">
        <v>40553</v>
      </c>
      <c r="B100" s="174" t="s">
        <v>260</v>
      </c>
      <c r="C100" s="174">
        <v>120</v>
      </c>
    </row>
    <row r="101" spans="1:3" ht="12" customHeight="1">
      <c r="A101" s="172">
        <v>39268</v>
      </c>
      <c r="B101" s="173" t="s">
        <v>64</v>
      </c>
      <c r="C101" s="174">
        <v>120</v>
      </c>
    </row>
    <row r="102" spans="1:3" ht="12" customHeight="1">
      <c r="A102" s="172">
        <v>39543</v>
      </c>
      <c r="B102" s="175" t="s">
        <v>64</v>
      </c>
      <c r="C102" s="174">
        <v>120</v>
      </c>
    </row>
    <row r="103" spans="1:3" ht="12" customHeight="1">
      <c r="A103" s="172">
        <v>39938</v>
      </c>
      <c r="B103" s="175" t="s">
        <v>64</v>
      </c>
      <c r="C103" s="174">
        <v>120</v>
      </c>
    </row>
    <row r="104" spans="1:3" ht="12" customHeight="1">
      <c r="A104" s="172">
        <v>40288</v>
      </c>
      <c r="B104" s="174" t="s">
        <v>64</v>
      </c>
      <c r="C104" s="174">
        <v>120</v>
      </c>
    </row>
    <row r="105" spans="1:3" ht="12" customHeight="1">
      <c r="A105" s="172">
        <v>40651</v>
      </c>
      <c r="B105" s="174" t="s">
        <v>64</v>
      </c>
      <c r="C105" s="174">
        <v>120</v>
      </c>
    </row>
    <row r="106" spans="1:3" ht="12" customHeight="1">
      <c r="A106" s="172">
        <v>39052</v>
      </c>
      <c r="B106" s="173" t="s">
        <v>6</v>
      </c>
      <c r="C106" s="174">
        <v>120</v>
      </c>
    </row>
    <row r="107" spans="1:3" ht="12" customHeight="1">
      <c r="A107" s="172">
        <v>39193</v>
      </c>
      <c r="B107" s="173" t="s">
        <v>6</v>
      </c>
      <c r="C107" s="174">
        <v>120</v>
      </c>
    </row>
    <row r="108" spans="1:3" ht="12" customHeight="1">
      <c r="A108" s="172">
        <v>39539</v>
      </c>
      <c r="B108" s="175" t="s">
        <v>6</v>
      </c>
      <c r="C108" s="174">
        <v>120</v>
      </c>
    </row>
    <row r="109" spans="1:3" ht="12" customHeight="1">
      <c r="A109" s="172">
        <v>39905</v>
      </c>
      <c r="B109" s="175" t="s">
        <v>6</v>
      </c>
      <c r="C109" s="174">
        <v>46</v>
      </c>
    </row>
    <row r="110" spans="1:3" ht="12" customHeight="1">
      <c r="A110" s="172">
        <v>40329</v>
      </c>
      <c r="B110" s="174" t="s">
        <v>6</v>
      </c>
      <c r="C110" s="174">
        <v>83</v>
      </c>
    </row>
    <row r="111" spans="1:3" ht="12" customHeight="1">
      <c r="A111" s="172">
        <v>40667</v>
      </c>
      <c r="B111" s="174" t="s">
        <v>6</v>
      </c>
      <c r="C111" s="174">
        <v>83</v>
      </c>
    </row>
    <row r="112" spans="1:3" ht="12" customHeight="1">
      <c r="A112" s="172">
        <v>40140</v>
      </c>
      <c r="B112" s="174" t="s">
        <v>312</v>
      </c>
      <c r="C112" s="174">
        <v>120</v>
      </c>
    </row>
    <row r="113" spans="1:3" ht="12" customHeight="1">
      <c r="A113" s="172">
        <v>40345</v>
      </c>
      <c r="B113" s="174" t="s">
        <v>312</v>
      </c>
      <c r="C113" s="174">
        <v>120</v>
      </c>
    </row>
    <row r="114" spans="1:3" ht="12" customHeight="1">
      <c r="A114" s="172">
        <v>40709</v>
      </c>
      <c r="B114" s="174" t="s">
        <v>312</v>
      </c>
      <c r="C114" s="174">
        <v>120</v>
      </c>
    </row>
    <row r="115" spans="1:3" ht="12" customHeight="1">
      <c r="A115" s="172">
        <v>39052</v>
      </c>
      <c r="B115" s="173" t="s">
        <v>7</v>
      </c>
      <c r="C115" s="174">
        <v>120</v>
      </c>
    </row>
    <row r="116" spans="1:3" ht="12" customHeight="1">
      <c r="A116" s="172">
        <v>39399</v>
      </c>
      <c r="B116" s="175" t="s">
        <v>7</v>
      </c>
      <c r="C116" s="174">
        <v>120</v>
      </c>
    </row>
    <row r="117" spans="1:3" ht="12" customHeight="1">
      <c r="A117" s="172">
        <v>39630</v>
      </c>
      <c r="B117" s="175" t="s">
        <v>7</v>
      </c>
      <c r="C117" s="174">
        <v>120</v>
      </c>
    </row>
    <row r="118" spans="1:3" ht="12" customHeight="1">
      <c r="A118" s="172">
        <v>39911</v>
      </c>
      <c r="B118" s="175" t="s">
        <v>7</v>
      </c>
      <c r="C118" s="174">
        <v>83</v>
      </c>
    </row>
    <row r="119" spans="1:3" ht="12" customHeight="1">
      <c r="A119" s="172">
        <v>40276</v>
      </c>
      <c r="B119" s="174" t="s">
        <v>7</v>
      </c>
      <c r="C119" s="174">
        <v>120</v>
      </c>
    </row>
    <row r="120" spans="1:3" ht="12" customHeight="1">
      <c r="A120" s="172">
        <v>40784</v>
      </c>
      <c r="B120" s="174" t="s">
        <v>7</v>
      </c>
      <c r="C120" s="174">
        <v>120</v>
      </c>
    </row>
    <row r="121" spans="1:3" ht="12" customHeight="1">
      <c r="A121" s="172">
        <v>40356</v>
      </c>
      <c r="B121" s="174" t="s">
        <v>207</v>
      </c>
      <c r="C121" s="174">
        <v>120</v>
      </c>
    </row>
    <row r="122" spans="1:4" ht="12" customHeight="1">
      <c r="A122" s="172">
        <v>40765</v>
      </c>
      <c r="B122" s="174" t="s">
        <v>207</v>
      </c>
      <c r="C122" s="174">
        <v>120</v>
      </c>
      <c r="D122" s="73"/>
    </row>
    <row r="123" spans="1:3" ht="12" customHeight="1">
      <c r="A123" s="172">
        <v>39052</v>
      </c>
      <c r="B123" s="173" t="s">
        <v>8</v>
      </c>
      <c r="C123" s="174">
        <v>120</v>
      </c>
    </row>
    <row r="124" spans="1:3" ht="12" customHeight="1">
      <c r="A124" s="172">
        <v>39339</v>
      </c>
      <c r="B124" s="173" t="s">
        <v>8</v>
      </c>
      <c r="C124" s="174">
        <v>120</v>
      </c>
    </row>
    <row r="125" spans="1:3" ht="12" customHeight="1">
      <c r="A125" s="172">
        <v>39514</v>
      </c>
      <c r="B125" s="175" t="s">
        <v>8</v>
      </c>
      <c r="C125" s="174">
        <v>83</v>
      </c>
    </row>
    <row r="126" spans="1:3" ht="12" customHeight="1">
      <c r="A126" s="172">
        <v>39897</v>
      </c>
      <c r="B126" s="175" t="s">
        <v>8</v>
      </c>
      <c r="C126" s="174">
        <v>83</v>
      </c>
    </row>
    <row r="127" spans="1:3" ht="12" customHeight="1">
      <c r="A127" s="172">
        <v>40346</v>
      </c>
      <c r="B127" s="174" t="s">
        <v>8</v>
      </c>
      <c r="C127" s="174">
        <v>83</v>
      </c>
    </row>
    <row r="128" spans="1:3" ht="12" customHeight="1">
      <c r="A128" s="172">
        <v>40710</v>
      </c>
      <c r="B128" s="174" t="s">
        <v>8</v>
      </c>
      <c r="C128" s="174">
        <v>83</v>
      </c>
    </row>
    <row r="129" spans="1:3" ht="12" customHeight="1">
      <c r="A129" s="172">
        <v>40465</v>
      </c>
      <c r="B129" s="177" t="s">
        <v>213</v>
      </c>
      <c r="C129" s="174">
        <v>120</v>
      </c>
    </row>
    <row r="130" spans="1:3" ht="12" customHeight="1">
      <c r="A130" s="172">
        <v>40639</v>
      </c>
      <c r="B130" s="174" t="s">
        <v>213</v>
      </c>
      <c r="C130" s="174">
        <v>120</v>
      </c>
    </row>
    <row r="131" spans="1:3" ht="12" customHeight="1">
      <c r="A131" s="172">
        <v>39772</v>
      </c>
      <c r="B131" s="175" t="s">
        <v>145</v>
      </c>
      <c r="C131" s="174">
        <v>120</v>
      </c>
    </row>
    <row r="132" spans="1:3" ht="12" customHeight="1">
      <c r="A132" s="172">
        <v>39862</v>
      </c>
      <c r="B132" s="175" t="s">
        <v>145</v>
      </c>
      <c r="C132" s="174">
        <v>83</v>
      </c>
    </row>
    <row r="133" spans="1:3" ht="12" customHeight="1">
      <c r="A133" s="172">
        <v>40255</v>
      </c>
      <c r="B133" s="174" t="s">
        <v>145</v>
      </c>
      <c r="C133" s="174">
        <v>83</v>
      </c>
    </row>
    <row r="134" spans="1:13" ht="12" customHeight="1">
      <c r="A134" s="172">
        <v>40630</v>
      </c>
      <c r="B134" s="174" t="s">
        <v>145</v>
      </c>
      <c r="C134" s="174">
        <v>83</v>
      </c>
      <c r="D134" s="67"/>
      <c r="E134" s="67"/>
      <c r="F134" s="67"/>
      <c r="G134" s="67"/>
      <c r="H134" s="67"/>
      <c r="I134" s="67"/>
      <c r="J134" s="67"/>
      <c r="K134" s="67"/>
      <c r="L134" s="67"/>
      <c r="M134" s="67"/>
    </row>
    <row r="135" spans="1:3" ht="12" customHeight="1">
      <c r="A135" s="172">
        <v>39936</v>
      </c>
      <c r="B135" s="175" t="s">
        <v>169</v>
      </c>
      <c r="C135" s="174">
        <v>120</v>
      </c>
    </row>
    <row r="136" spans="1:3" ht="12" customHeight="1">
      <c r="A136" s="172">
        <v>40304</v>
      </c>
      <c r="B136" s="174" t="s">
        <v>169</v>
      </c>
      <c r="C136" s="174">
        <v>83</v>
      </c>
    </row>
    <row r="137" spans="1:3" ht="12" customHeight="1">
      <c r="A137" s="172">
        <v>40669</v>
      </c>
      <c r="B137" s="174" t="s">
        <v>169</v>
      </c>
      <c r="C137" s="174">
        <v>120</v>
      </c>
    </row>
    <row r="138" spans="1:3" ht="12" customHeight="1">
      <c r="A138" s="172">
        <v>39052</v>
      </c>
      <c r="B138" s="173" t="s">
        <v>9</v>
      </c>
      <c r="C138" s="174">
        <v>120</v>
      </c>
    </row>
    <row r="139" spans="1:3" ht="12" customHeight="1">
      <c r="A139" s="172">
        <v>39148</v>
      </c>
      <c r="B139" s="173" t="s">
        <v>9</v>
      </c>
      <c r="C139" s="174">
        <v>60</v>
      </c>
    </row>
    <row r="140" spans="1:3" ht="12" customHeight="1">
      <c r="A140" s="172">
        <v>39363</v>
      </c>
      <c r="B140" s="173" t="s">
        <v>9</v>
      </c>
      <c r="C140" s="174">
        <v>60</v>
      </c>
    </row>
    <row r="141" spans="1:3" ht="12" customHeight="1">
      <c r="A141" s="172">
        <v>39528</v>
      </c>
      <c r="B141" s="175" t="s">
        <v>9</v>
      </c>
      <c r="C141" s="174">
        <v>54</v>
      </c>
    </row>
    <row r="142" spans="1:3" ht="12" customHeight="1">
      <c r="A142" s="172">
        <v>39626</v>
      </c>
      <c r="B142" s="175" t="s">
        <v>9</v>
      </c>
      <c r="C142" s="174">
        <v>45</v>
      </c>
    </row>
    <row r="143" spans="1:3" ht="12" customHeight="1">
      <c r="A143" s="172">
        <v>39882</v>
      </c>
      <c r="B143" s="175" t="s">
        <v>9</v>
      </c>
      <c r="C143" s="174">
        <v>67</v>
      </c>
    </row>
    <row r="144" spans="1:3" ht="12" customHeight="1">
      <c r="A144" s="172">
        <v>40283</v>
      </c>
      <c r="B144" s="174" t="s">
        <v>9</v>
      </c>
      <c r="C144" s="174">
        <v>85</v>
      </c>
    </row>
    <row r="145" spans="1:3" ht="12" customHeight="1">
      <c r="A145" s="172">
        <v>40669</v>
      </c>
      <c r="B145" s="174" t="s">
        <v>9</v>
      </c>
      <c r="C145" s="174">
        <v>85</v>
      </c>
    </row>
    <row r="146" spans="1:3" ht="12" customHeight="1">
      <c r="A146" s="172">
        <v>39052</v>
      </c>
      <c r="B146" s="173" t="s">
        <v>10</v>
      </c>
      <c r="C146" s="174">
        <v>30</v>
      </c>
    </row>
    <row r="147" spans="1:3" ht="12" customHeight="1">
      <c r="A147" s="172">
        <v>39141</v>
      </c>
      <c r="B147" s="173" t="s">
        <v>10</v>
      </c>
      <c r="C147" s="174">
        <v>90</v>
      </c>
    </row>
    <row r="148" spans="1:3" ht="12" customHeight="1">
      <c r="A148" s="172">
        <v>39357</v>
      </c>
      <c r="B148" s="173" t="s">
        <v>10</v>
      </c>
      <c r="C148" s="174">
        <v>35</v>
      </c>
    </row>
    <row r="149" spans="1:3" ht="12" customHeight="1">
      <c r="A149" s="172">
        <v>39361</v>
      </c>
      <c r="B149" s="173" t="s">
        <v>10</v>
      </c>
      <c r="C149" s="174">
        <v>50</v>
      </c>
    </row>
    <row r="150" spans="1:3" ht="12" customHeight="1">
      <c r="A150" s="172">
        <v>39486</v>
      </c>
      <c r="B150" s="175" t="s">
        <v>10</v>
      </c>
      <c r="C150" s="174">
        <v>35</v>
      </c>
    </row>
    <row r="151" spans="1:3" ht="12" customHeight="1">
      <c r="A151" s="172">
        <v>39521</v>
      </c>
      <c r="B151" s="175" t="s">
        <v>10</v>
      </c>
      <c r="C151" s="174">
        <v>60</v>
      </c>
    </row>
    <row r="152" spans="1:3" ht="12" customHeight="1">
      <c r="A152" s="172">
        <v>39605</v>
      </c>
      <c r="B152" s="175" t="s">
        <v>10</v>
      </c>
      <c r="C152" s="174">
        <v>60</v>
      </c>
    </row>
    <row r="153" spans="1:3" ht="12" customHeight="1">
      <c r="A153" s="172">
        <v>39888</v>
      </c>
      <c r="B153" s="175" t="s">
        <v>10</v>
      </c>
      <c r="C153" s="174">
        <v>120</v>
      </c>
    </row>
    <row r="154" spans="1:3" ht="12" customHeight="1">
      <c r="A154" s="172">
        <v>40255</v>
      </c>
      <c r="B154" s="174" t="s">
        <v>10</v>
      </c>
      <c r="C154" s="174">
        <v>50</v>
      </c>
    </row>
    <row r="155" spans="1:3" ht="12" customHeight="1">
      <c r="A155" s="172">
        <v>40337</v>
      </c>
      <c r="B155" s="174" t="s">
        <v>10</v>
      </c>
      <c r="C155" s="174">
        <v>35</v>
      </c>
    </row>
    <row r="156" spans="1:3" ht="12" customHeight="1">
      <c r="A156" s="172">
        <v>40641</v>
      </c>
      <c r="B156" s="174" t="s">
        <v>10</v>
      </c>
      <c r="C156" s="174">
        <v>120</v>
      </c>
    </row>
    <row r="157" spans="1:3" ht="12" customHeight="1">
      <c r="A157" s="172">
        <v>40860</v>
      </c>
      <c r="B157" s="174" t="s">
        <v>10</v>
      </c>
      <c r="C157" s="174">
        <v>-37</v>
      </c>
    </row>
    <row r="158" spans="1:3" ht="12" customHeight="1">
      <c r="A158" s="172">
        <v>39608</v>
      </c>
      <c r="B158" s="175" t="s">
        <v>139</v>
      </c>
      <c r="C158" s="174">
        <v>120</v>
      </c>
    </row>
    <row r="159" spans="1:3" ht="12" customHeight="1">
      <c r="A159" s="172">
        <v>40099</v>
      </c>
      <c r="B159" s="177" t="s">
        <v>139</v>
      </c>
      <c r="C159" s="174">
        <v>120</v>
      </c>
    </row>
    <row r="160" spans="1:3" ht="12" customHeight="1">
      <c r="A160" s="172">
        <v>40421</v>
      </c>
      <c r="B160" s="174" t="s">
        <v>139</v>
      </c>
      <c r="C160" s="174">
        <v>83</v>
      </c>
    </row>
    <row r="161" spans="1:3" ht="12" customHeight="1">
      <c r="A161" s="172">
        <v>40781</v>
      </c>
      <c r="B161" s="174" t="s">
        <v>139</v>
      </c>
      <c r="C161" s="174">
        <v>120</v>
      </c>
    </row>
    <row r="162" spans="1:3" ht="12" customHeight="1">
      <c r="A162" s="172">
        <v>39149</v>
      </c>
      <c r="B162" s="173" t="s">
        <v>11</v>
      </c>
      <c r="C162" s="174">
        <v>120</v>
      </c>
    </row>
    <row r="163" spans="1:3" ht="12" customHeight="1">
      <c r="A163" s="172">
        <v>39399</v>
      </c>
      <c r="B163" s="175" t="s">
        <v>11</v>
      </c>
      <c r="C163" s="174">
        <v>120</v>
      </c>
    </row>
    <row r="164" spans="1:3" ht="12" customHeight="1">
      <c r="A164" s="172">
        <v>39755</v>
      </c>
      <c r="B164" s="175" t="s">
        <v>11</v>
      </c>
      <c r="C164" s="174">
        <v>83</v>
      </c>
    </row>
    <row r="165" spans="1:3" ht="12" customHeight="1">
      <c r="A165" s="172">
        <v>39958</v>
      </c>
      <c r="B165" s="177" t="s">
        <v>11</v>
      </c>
      <c r="C165" s="174">
        <v>83</v>
      </c>
    </row>
    <row r="166" spans="1:3" ht="12" customHeight="1">
      <c r="A166" s="172">
        <v>40297</v>
      </c>
      <c r="B166" s="174" t="s">
        <v>11</v>
      </c>
      <c r="C166" s="174">
        <v>83</v>
      </c>
    </row>
    <row r="167" spans="1:3" ht="12" customHeight="1">
      <c r="A167" s="172">
        <v>40659</v>
      </c>
      <c r="B167" s="174" t="s">
        <v>11</v>
      </c>
      <c r="C167" s="174">
        <v>83</v>
      </c>
    </row>
    <row r="168" spans="1:3" ht="12" customHeight="1">
      <c r="A168" s="172">
        <v>39052</v>
      </c>
      <c r="B168" s="173" t="s">
        <v>12</v>
      </c>
      <c r="C168" s="174">
        <v>120</v>
      </c>
    </row>
    <row r="169" spans="1:3" ht="12" customHeight="1">
      <c r="A169" s="172">
        <v>39111</v>
      </c>
      <c r="B169" s="173" t="s">
        <v>12</v>
      </c>
      <c r="C169" s="174">
        <v>120</v>
      </c>
    </row>
    <row r="170" spans="1:3" ht="12" customHeight="1">
      <c r="A170" s="172">
        <v>39498</v>
      </c>
      <c r="B170" s="175" t="s">
        <v>12</v>
      </c>
      <c r="C170" s="174">
        <v>83</v>
      </c>
    </row>
    <row r="171" spans="1:3" ht="12" customHeight="1">
      <c r="A171" s="172">
        <v>39840</v>
      </c>
      <c r="B171" s="175" t="s">
        <v>12</v>
      </c>
      <c r="C171" s="174">
        <v>83</v>
      </c>
    </row>
    <row r="172" spans="1:3" ht="12" customHeight="1">
      <c r="A172" s="172">
        <v>40224</v>
      </c>
      <c r="B172" s="174" t="s">
        <v>12</v>
      </c>
      <c r="C172" s="174">
        <v>83</v>
      </c>
    </row>
    <row r="173" spans="1:3" ht="12" customHeight="1">
      <c r="A173" s="172">
        <v>40702</v>
      </c>
      <c r="B173" s="174" t="s">
        <v>12</v>
      </c>
      <c r="C173" s="174">
        <v>83</v>
      </c>
    </row>
    <row r="174" spans="1:3" ht="12" customHeight="1">
      <c r="A174" s="172">
        <v>39052</v>
      </c>
      <c r="B174" s="173" t="s">
        <v>13</v>
      </c>
      <c r="C174" s="174">
        <v>120</v>
      </c>
    </row>
    <row r="175" spans="1:3" ht="12" customHeight="1">
      <c r="A175" s="172">
        <v>39407</v>
      </c>
      <c r="B175" s="175" t="s">
        <v>13</v>
      </c>
      <c r="C175" s="174">
        <v>120</v>
      </c>
    </row>
    <row r="176" spans="1:3" ht="12" customHeight="1">
      <c r="A176" s="172">
        <v>39538</v>
      </c>
      <c r="B176" s="175" t="s">
        <v>13</v>
      </c>
      <c r="C176" s="174">
        <v>85</v>
      </c>
    </row>
    <row r="177" spans="1:3" ht="12" customHeight="1">
      <c r="A177" s="172">
        <v>39766</v>
      </c>
      <c r="B177" s="175" t="s">
        <v>13</v>
      </c>
      <c r="C177" s="174">
        <v>83</v>
      </c>
    </row>
    <row r="178" spans="1:3" ht="12" customHeight="1">
      <c r="A178" s="172">
        <v>40303</v>
      </c>
      <c r="B178" s="174" t="s">
        <v>13</v>
      </c>
      <c r="C178" s="174">
        <v>120</v>
      </c>
    </row>
    <row r="179" spans="1:3" ht="12" customHeight="1">
      <c r="A179" s="172">
        <v>40760</v>
      </c>
      <c r="B179" s="174" t="s">
        <v>13</v>
      </c>
      <c r="C179" s="174">
        <v>83</v>
      </c>
    </row>
    <row r="180" spans="1:3" ht="12" customHeight="1">
      <c r="A180" s="172">
        <v>39052</v>
      </c>
      <c r="B180" s="173" t="s">
        <v>14</v>
      </c>
      <c r="C180" s="174">
        <v>120</v>
      </c>
    </row>
    <row r="181" spans="1:3" ht="12" customHeight="1">
      <c r="A181" s="172">
        <v>39503</v>
      </c>
      <c r="B181" s="175" t="s">
        <v>14</v>
      </c>
      <c r="C181" s="174">
        <v>240</v>
      </c>
    </row>
    <row r="182" spans="1:3" ht="12" customHeight="1">
      <c r="A182" s="172">
        <v>39863</v>
      </c>
      <c r="B182" s="175" t="s">
        <v>14</v>
      </c>
      <c r="C182" s="174">
        <v>85</v>
      </c>
    </row>
    <row r="183" spans="1:3" ht="12" customHeight="1">
      <c r="A183" s="172">
        <v>40414</v>
      </c>
      <c r="B183" s="174" t="s">
        <v>14</v>
      </c>
      <c r="C183" s="174">
        <v>118</v>
      </c>
    </row>
    <row r="184" spans="1:3" ht="12" customHeight="1">
      <c r="A184" s="172">
        <v>40759</v>
      </c>
      <c r="B184" s="174" t="s">
        <v>14</v>
      </c>
      <c r="C184" s="174">
        <v>83</v>
      </c>
    </row>
    <row r="185" spans="1:3" ht="12" customHeight="1">
      <c r="A185" s="172">
        <v>39350</v>
      </c>
      <c r="B185" s="173" t="s">
        <v>96</v>
      </c>
      <c r="C185" s="174">
        <v>120</v>
      </c>
    </row>
    <row r="186" spans="1:3" ht="12" customHeight="1">
      <c r="A186" s="172">
        <v>39511</v>
      </c>
      <c r="B186" s="175" t="s">
        <v>96</v>
      </c>
      <c r="C186" s="174">
        <v>120</v>
      </c>
    </row>
    <row r="187" spans="1:3" ht="12" customHeight="1">
      <c r="A187" s="172">
        <v>39876</v>
      </c>
      <c r="B187" s="175" t="s">
        <v>96</v>
      </c>
      <c r="C187" s="174">
        <v>46</v>
      </c>
    </row>
    <row r="188" spans="1:3" ht="12" customHeight="1">
      <c r="A188" s="172">
        <v>40259</v>
      </c>
      <c r="B188" s="174" t="s">
        <v>96</v>
      </c>
      <c r="C188" s="174">
        <v>120</v>
      </c>
    </row>
    <row r="189" spans="1:3" ht="12" customHeight="1">
      <c r="A189" s="172">
        <v>40637</v>
      </c>
      <c r="B189" s="174" t="s">
        <v>96</v>
      </c>
      <c r="C189" s="174">
        <v>120</v>
      </c>
    </row>
    <row r="190" spans="1:3" ht="12" customHeight="1">
      <c r="A190" s="172">
        <v>39869</v>
      </c>
      <c r="B190" s="175" t="s">
        <v>132</v>
      </c>
      <c r="C190" s="174">
        <v>120</v>
      </c>
    </row>
    <row r="191" spans="1:3" ht="12" customHeight="1">
      <c r="A191" s="172">
        <v>40274</v>
      </c>
      <c r="B191" s="174" t="s">
        <v>132</v>
      </c>
      <c r="C191" s="174">
        <v>120</v>
      </c>
    </row>
    <row r="192" spans="1:3" ht="12" customHeight="1">
      <c r="A192" s="172">
        <v>40638</v>
      </c>
      <c r="B192" s="174" t="s">
        <v>132</v>
      </c>
      <c r="C192" s="174">
        <v>120</v>
      </c>
    </row>
    <row r="193" spans="1:3" ht="12" customHeight="1">
      <c r="A193" s="172">
        <v>39052</v>
      </c>
      <c r="B193" s="173" t="s">
        <v>15</v>
      </c>
      <c r="C193" s="174">
        <v>120</v>
      </c>
    </row>
    <row r="194" spans="1:3" ht="12" customHeight="1">
      <c r="A194" s="172">
        <v>39195</v>
      </c>
      <c r="B194" s="173" t="s">
        <v>15</v>
      </c>
      <c r="C194" s="174">
        <v>120</v>
      </c>
    </row>
    <row r="195" spans="1:3" ht="12" customHeight="1">
      <c r="A195" s="172">
        <v>39520</v>
      </c>
      <c r="B195" s="175" t="s">
        <v>15</v>
      </c>
      <c r="C195" s="174">
        <v>120</v>
      </c>
    </row>
    <row r="196" spans="1:3" ht="12" customHeight="1">
      <c r="A196" s="172">
        <v>39869</v>
      </c>
      <c r="B196" s="175" t="s">
        <v>15</v>
      </c>
      <c r="C196" s="174">
        <v>120</v>
      </c>
    </row>
    <row r="197" spans="1:3" ht="12" customHeight="1">
      <c r="A197" s="172">
        <v>40274</v>
      </c>
      <c r="B197" s="174" t="s">
        <v>15</v>
      </c>
      <c r="C197" s="174">
        <v>120</v>
      </c>
    </row>
    <row r="198" spans="1:3" ht="12" customHeight="1">
      <c r="A198" s="172">
        <v>40638</v>
      </c>
      <c r="B198" s="174" t="s">
        <v>15</v>
      </c>
      <c r="C198" s="174">
        <v>120</v>
      </c>
    </row>
    <row r="199" spans="1:3" ht="12" customHeight="1">
      <c r="A199" s="172">
        <v>39052</v>
      </c>
      <c r="B199" s="173" t="s">
        <v>16</v>
      </c>
      <c r="C199" s="174">
        <v>120</v>
      </c>
    </row>
    <row r="200" spans="1:3" ht="12" customHeight="1">
      <c r="A200" s="172">
        <v>39153</v>
      </c>
      <c r="B200" s="173" t="s">
        <v>16</v>
      </c>
      <c r="C200" s="174">
        <v>60</v>
      </c>
    </row>
    <row r="201" spans="1:3" ht="12" customHeight="1">
      <c r="A201" s="172">
        <v>39162</v>
      </c>
      <c r="B201" s="173" t="s">
        <v>16</v>
      </c>
      <c r="C201" s="174">
        <v>60</v>
      </c>
    </row>
    <row r="202" spans="1:3" ht="12" customHeight="1">
      <c r="A202" s="172">
        <v>39506</v>
      </c>
      <c r="B202" s="175" t="s">
        <v>16</v>
      </c>
      <c r="C202" s="174">
        <v>120</v>
      </c>
    </row>
    <row r="203" spans="1:3" ht="12" customHeight="1">
      <c r="A203" s="172">
        <v>39843</v>
      </c>
      <c r="B203" s="175" t="s">
        <v>16</v>
      </c>
      <c r="C203" s="174">
        <v>83</v>
      </c>
    </row>
    <row r="204" spans="1:3" ht="12" customHeight="1">
      <c r="A204" s="172">
        <v>40213</v>
      </c>
      <c r="B204" s="174" t="s">
        <v>16</v>
      </c>
      <c r="C204" s="174">
        <v>83</v>
      </c>
    </row>
    <row r="205" spans="1:3" ht="12" customHeight="1">
      <c r="A205" s="172">
        <v>40590</v>
      </c>
      <c r="B205" s="174" t="s">
        <v>16</v>
      </c>
      <c r="C205" s="174">
        <v>83</v>
      </c>
    </row>
    <row r="206" spans="1:3" ht="12" customHeight="1">
      <c r="A206" s="172">
        <v>39052</v>
      </c>
      <c r="B206" s="173" t="s">
        <v>17</v>
      </c>
      <c r="C206" s="174">
        <v>120</v>
      </c>
    </row>
    <row r="207" spans="1:3" ht="12" customHeight="1">
      <c r="A207" s="172">
        <v>39109</v>
      </c>
      <c r="B207" s="173" t="s">
        <v>17</v>
      </c>
      <c r="C207" s="174">
        <v>120</v>
      </c>
    </row>
    <row r="208" spans="1:3" ht="12" customHeight="1">
      <c r="A208" s="172">
        <v>39506</v>
      </c>
      <c r="B208" s="175" t="s">
        <v>17</v>
      </c>
      <c r="C208" s="174">
        <v>83</v>
      </c>
    </row>
    <row r="209" spans="1:3" ht="12" customHeight="1">
      <c r="A209" s="172">
        <v>39835</v>
      </c>
      <c r="B209" s="175" t="s">
        <v>17</v>
      </c>
      <c r="C209" s="174">
        <v>83</v>
      </c>
    </row>
    <row r="210" spans="1:3" ht="12" customHeight="1">
      <c r="A210" s="172">
        <v>40212</v>
      </c>
      <c r="B210" s="174" t="s">
        <v>17</v>
      </c>
      <c r="C210" s="174">
        <v>83</v>
      </c>
    </row>
    <row r="211" spans="1:3" ht="12" customHeight="1">
      <c r="A211" s="172">
        <v>40637</v>
      </c>
      <c r="B211" s="174" t="s">
        <v>17</v>
      </c>
      <c r="C211" s="174">
        <v>83</v>
      </c>
    </row>
    <row r="212" spans="1:3" ht="12" customHeight="1">
      <c r="A212" s="172">
        <v>39052</v>
      </c>
      <c r="B212" s="173" t="s">
        <v>18</v>
      </c>
      <c r="C212" s="174">
        <v>120</v>
      </c>
    </row>
    <row r="213" spans="1:3" ht="12" customHeight="1">
      <c r="A213" s="172">
        <v>39118</v>
      </c>
      <c r="B213" s="173" t="s">
        <v>18</v>
      </c>
      <c r="C213" s="174">
        <v>120</v>
      </c>
    </row>
    <row r="214" spans="1:3" ht="12" customHeight="1">
      <c r="A214" s="172">
        <v>39511</v>
      </c>
      <c r="B214" s="175" t="s">
        <v>18</v>
      </c>
      <c r="C214" s="174">
        <v>120</v>
      </c>
    </row>
    <row r="215" spans="1:3" ht="12" customHeight="1">
      <c r="A215" s="172">
        <v>39839</v>
      </c>
      <c r="B215" s="175" t="s">
        <v>18</v>
      </c>
      <c r="C215" s="174">
        <v>120</v>
      </c>
    </row>
    <row r="216" spans="1:3" ht="12" customHeight="1">
      <c r="A216" s="172">
        <v>40295</v>
      </c>
      <c r="B216" s="174" t="s">
        <v>18</v>
      </c>
      <c r="C216" s="174">
        <v>120</v>
      </c>
    </row>
    <row r="217" spans="1:3" ht="12" customHeight="1">
      <c r="A217" s="172">
        <v>40667</v>
      </c>
      <c r="B217" s="174" t="s">
        <v>18</v>
      </c>
      <c r="C217" s="174">
        <v>120</v>
      </c>
    </row>
    <row r="218" spans="1:3" ht="12" customHeight="1">
      <c r="A218" s="172">
        <v>39052</v>
      </c>
      <c r="B218" s="173" t="s">
        <v>19</v>
      </c>
      <c r="C218" s="174">
        <v>120</v>
      </c>
    </row>
    <row r="219" spans="1:3" ht="12" customHeight="1">
      <c r="A219" s="172">
        <v>39478</v>
      </c>
      <c r="B219" s="175" t="s">
        <v>19</v>
      </c>
      <c r="C219" s="174">
        <v>120</v>
      </c>
    </row>
    <row r="220" spans="1:3" ht="12" customHeight="1">
      <c r="A220" s="172">
        <v>39603</v>
      </c>
      <c r="B220" s="175" t="s">
        <v>19</v>
      </c>
      <c r="C220" s="174">
        <v>120</v>
      </c>
    </row>
    <row r="221" spans="1:3" ht="12" customHeight="1">
      <c r="A221" s="172">
        <v>40288</v>
      </c>
      <c r="B221" s="174" t="s">
        <v>19</v>
      </c>
      <c r="C221" s="174">
        <v>120</v>
      </c>
    </row>
    <row r="222" spans="1:3" ht="12" customHeight="1">
      <c r="A222" s="172">
        <v>40421</v>
      </c>
      <c r="B222" s="174" t="s">
        <v>19</v>
      </c>
      <c r="C222" s="174">
        <v>120</v>
      </c>
    </row>
    <row r="223" spans="1:3" ht="12" customHeight="1">
      <c r="A223" s="172">
        <v>40786</v>
      </c>
      <c r="B223" s="174" t="s">
        <v>19</v>
      </c>
      <c r="C223" s="174">
        <v>120</v>
      </c>
    </row>
    <row r="224" spans="1:13" ht="12" customHeight="1">
      <c r="A224" s="172">
        <v>40445</v>
      </c>
      <c r="B224" s="174" t="s">
        <v>211</v>
      </c>
      <c r="C224" s="174">
        <v>120</v>
      </c>
      <c r="D224" s="67"/>
      <c r="E224" s="67"/>
      <c r="F224" s="67"/>
      <c r="G224" s="67"/>
      <c r="H224" s="67"/>
      <c r="I224" s="67"/>
      <c r="J224" s="67"/>
      <c r="K224" s="67"/>
      <c r="L224" s="67"/>
      <c r="M224" s="67"/>
    </row>
    <row r="225" spans="1:3" ht="12" customHeight="1">
      <c r="A225" s="172">
        <v>40668</v>
      </c>
      <c r="B225" s="174" t="s">
        <v>211</v>
      </c>
      <c r="C225" s="174">
        <v>83</v>
      </c>
    </row>
    <row r="226" spans="1:3" ht="12" customHeight="1">
      <c r="A226" s="172">
        <v>40106</v>
      </c>
      <c r="B226" s="177" t="s">
        <v>182</v>
      </c>
      <c r="C226" s="174">
        <v>120</v>
      </c>
    </row>
    <row r="227" spans="1:3" ht="12" customHeight="1">
      <c r="A227" s="172">
        <v>40422</v>
      </c>
      <c r="B227" s="174" t="s">
        <v>182</v>
      </c>
      <c r="C227" s="174">
        <v>120</v>
      </c>
    </row>
    <row r="228" spans="1:3" ht="12" customHeight="1">
      <c r="A228" s="172">
        <v>40710</v>
      </c>
      <c r="B228" s="174" t="s">
        <v>182</v>
      </c>
      <c r="C228" s="174">
        <v>120</v>
      </c>
    </row>
    <row r="229" spans="1:3" ht="12" customHeight="1">
      <c r="A229" s="172">
        <v>40578</v>
      </c>
      <c r="B229" s="174" t="s">
        <v>267</v>
      </c>
      <c r="C229" s="174">
        <v>120</v>
      </c>
    </row>
    <row r="230" spans="1:3" ht="12" customHeight="1">
      <c r="A230" s="172">
        <v>39947</v>
      </c>
      <c r="B230" s="177" t="s">
        <v>167</v>
      </c>
      <c r="C230" s="174">
        <v>120</v>
      </c>
    </row>
    <row r="231" spans="1:3" ht="12" customHeight="1">
      <c r="A231" s="172">
        <v>40282</v>
      </c>
      <c r="B231" s="174" t="s">
        <v>167</v>
      </c>
      <c r="C231" s="174">
        <v>120</v>
      </c>
    </row>
    <row r="232" spans="1:3" ht="12" customHeight="1">
      <c r="A232" s="172">
        <v>40644</v>
      </c>
      <c r="B232" s="174" t="s">
        <v>167</v>
      </c>
      <c r="C232" s="174">
        <v>120</v>
      </c>
    </row>
    <row r="233" spans="1:3" ht="12" customHeight="1">
      <c r="A233" s="172">
        <v>39052</v>
      </c>
      <c r="B233" s="173" t="s">
        <v>20</v>
      </c>
      <c r="C233" s="174">
        <v>120</v>
      </c>
    </row>
    <row r="234" spans="1:3" ht="12" customHeight="1">
      <c r="A234" s="172">
        <v>39118</v>
      </c>
      <c r="B234" s="173" t="s">
        <v>20</v>
      </c>
      <c r="C234" s="174">
        <v>20</v>
      </c>
    </row>
    <row r="235" spans="1:3" ht="12" customHeight="1">
      <c r="A235" s="172">
        <v>39160</v>
      </c>
      <c r="B235" s="173" t="s">
        <v>20</v>
      </c>
      <c r="C235" s="174">
        <v>10</v>
      </c>
    </row>
    <row r="236" spans="1:3" ht="12" customHeight="1">
      <c r="A236" s="172">
        <v>39182</v>
      </c>
      <c r="B236" s="173" t="s">
        <v>20</v>
      </c>
      <c r="C236" s="174">
        <v>10</v>
      </c>
    </row>
    <row r="237" spans="1:3" ht="12" customHeight="1">
      <c r="A237" s="172">
        <v>39191</v>
      </c>
      <c r="B237" s="173" t="s">
        <v>20</v>
      </c>
      <c r="C237" s="174">
        <v>10</v>
      </c>
    </row>
    <row r="238" spans="1:3" ht="12" customHeight="1">
      <c r="A238" s="172">
        <v>39233</v>
      </c>
      <c r="B238" s="173" t="s">
        <v>20</v>
      </c>
      <c r="C238" s="174">
        <v>10</v>
      </c>
    </row>
    <row r="239" spans="1:3" ht="12" customHeight="1">
      <c r="A239" s="172">
        <v>39275</v>
      </c>
      <c r="B239" s="173" t="s">
        <v>20</v>
      </c>
      <c r="C239" s="174">
        <v>10</v>
      </c>
    </row>
    <row r="240" spans="1:3" ht="12" customHeight="1">
      <c r="A240" s="172">
        <v>39338</v>
      </c>
      <c r="B240" s="173" t="s">
        <v>20</v>
      </c>
      <c r="C240" s="174">
        <v>20</v>
      </c>
    </row>
    <row r="241" spans="1:3" ht="12" customHeight="1">
      <c r="A241" s="172">
        <v>39388</v>
      </c>
      <c r="B241" s="173" t="s">
        <v>20</v>
      </c>
      <c r="C241" s="174">
        <v>10</v>
      </c>
    </row>
    <row r="242" spans="1:3" ht="12" customHeight="1">
      <c r="A242" s="172">
        <v>39426</v>
      </c>
      <c r="B242" s="175" t="s">
        <v>20</v>
      </c>
      <c r="C242" s="174">
        <v>20</v>
      </c>
    </row>
    <row r="243" spans="1:3" ht="12" customHeight="1">
      <c r="A243" s="172">
        <v>39455</v>
      </c>
      <c r="B243" s="175" t="s">
        <v>20</v>
      </c>
      <c r="C243" s="174">
        <v>10</v>
      </c>
    </row>
    <row r="244" spans="1:3" ht="12" customHeight="1">
      <c r="A244" s="172">
        <v>39504</v>
      </c>
      <c r="B244" s="175" t="s">
        <v>20</v>
      </c>
      <c r="C244" s="174">
        <v>10</v>
      </c>
    </row>
    <row r="245" spans="1:3" ht="12" customHeight="1">
      <c r="A245" s="172">
        <v>39527</v>
      </c>
      <c r="B245" s="175" t="s">
        <v>20</v>
      </c>
      <c r="C245" s="174">
        <v>10</v>
      </c>
    </row>
    <row r="246" spans="1:3" ht="12" customHeight="1">
      <c r="A246" s="172">
        <v>39541</v>
      </c>
      <c r="B246" s="175" t="s">
        <v>20</v>
      </c>
      <c r="C246" s="174">
        <v>10</v>
      </c>
    </row>
    <row r="247" spans="1:3" ht="12" customHeight="1">
      <c r="A247" s="172">
        <v>39574</v>
      </c>
      <c r="B247" s="175" t="s">
        <v>20</v>
      </c>
      <c r="C247" s="174">
        <v>10</v>
      </c>
    </row>
    <row r="248" spans="1:3" ht="12" customHeight="1">
      <c r="A248" s="172">
        <v>39615</v>
      </c>
      <c r="B248" s="175" t="s">
        <v>20</v>
      </c>
      <c r="C248" s="174">
        <v>10</v>
      </c>
    </row>
    <row r="249" spans="1:3" ht="12" customHeight="1">
      <c r="A249" s="172">
        <v>39644</v>
      </c>
      <c r="B249" s="175" t="s">
        <v>20</v>
      </c>
      <c r="C249" s="174">
        <v>10</v>
      </c>
    </row>
    <row r="250" spans="1:3" ht="12" customHeight="1">
      <c r="A250" s="172">
        <v>39678</v>
      </c>
      <c r="B250" s="175" t="s">
        <v>20</v>
      </c>
      <c r="C250" s="174">
        <v>10</v>
      </c>
    </row>
    <row r="251" spans="1:3" ht="12" customHeight="1">
      <c r="A251" s="172">
        <v>39701</v>
      </c>
      <c r="B251" s="175" t="s">
        <v>20</v>
      </c>
      <c r="C251" s="174">
        <v>10</v>
      </c>
    </row>
    <row r="252" spans="1:3" ht="12" customHeight="1">
      <c r="A252" s="172">
        <v>39730</v>
      </c>
      <c r="B252" s="175" t="s">
        <v>20</v>
      </c>
      <c r="C252" s="174">
        <v>20</v>
      </c>
    </row>
    <row r="253" spans="1:3" ht="12" customHeight="1">
      <c r="A253" s="172">
        <v>39804</v>
      </c>
      <c r="B253" s="175" t="s">
        <v>20</v>
      </c>
      <c r="C253" s="174">
        <v>10</v>
      </c>
    </row>
    <row r="254" spans="1:3" ht="12" customHeight="1">
      <c r="A254" s="172">
        <v>39847</v>
      </c>
      <c r="B254" s="175" t="s">
        <v>20</v>
      </c>
      <c r="C254" s="174">
        <v>20</v>
      </c>
    </row>
    <row r="255" spans="1:3" ht="12" customHeight="1">
      <c r="A255" s="172">
        <v>39875</v>
      </c>
      <c r="B255" s="175" t="s">
        <v>20</v>
      </c>
      <c r="C255" s="174">
        <v>10</v>
      </c>
    </row>
    <row r="256" spans="1:3" ht="12" customHeight="1">
      <c r="A256" s="172">
        <v>39917</v>
      </c>
      <c r="B256" s="175" t="s">
        <v>20</v>
      </c>
      <c r="C256" s="174">
        <v>10</v>
      </c>
    </row>
    <row r="257" spans="1:3" ht="12" customHeight="1">
      <c r="A257" s="172">
        <v>39945</v>
      </c>
      <c r="B257" s="175" t="s">
        <v>20</v>
      </c>
      <c r="C257" s="174">
        <v>10</v>
      </c>
    </row>
    <row r="258" spans="1:3" ht="12" customHeight="1">
      <c r="A258" s="172">
        <v>39974</v>
      </c>
      <c r="B258" s="177" t="s">
        <v>20</v>
      </c>
      <c r="C258" s="174">
        <v>10</v>
      </c>
    </row>
    <row r="259" spans="1:3" ht="12" customHeight="1">
      <c r="A259" s="172">
        <v>40045</v>
      </c>
      <c r="B259" s="177" t="s">
        <v>20</v>
      </c>
      <c r="C259" s="174">
        <v>10</v>
      </c>
    </row>
    <row r="260" spans="1:3" ht="12" customHeight="1">
      <c r="A260" s="172">
        <v>40074</v>
      </c>
      <c r="B260" s="177" t="s">
        <v>20</v>
      </c>
      <c r="C260" s="174">
        <v>20</v>
      </c>
    </row>
    <row r="261" spans="1:3" ht="12" customHeight="1">
      <c r="A261" s="172">
        <v>40108</v>
      </c>
      <c r="B261" s="177" t="s">
        <v>20</v>
      </c>
      <c r="C261" s="174">
        <v>20</v>
      </c>
    </row>
    <row r="262" spans="1:3" ht="12" customHeight="1">
      <c r="A262" s="172">
        <v>40122</v>
      </c>
      <c r="B262" s="177" t="s">
        <v>20</v>
      </c>
      <c r="C262" s="174">
        <v>10</v>
      </c>
    </row>
    <row r="263" spans="1:3" ht="12" customHeight="1">
      <c r="A263" s="172">
        <v>40186</v>
      </c>
      <c r="B263" s="174" t="s">
        <v>20</v>
      </c>
      <c r="C263" s="174">
        <v>10</v>
      </c>
    </row>
    <row r="264" spans="1:3" ht="12" customHeight="1">
      <c r="A264" s="172">
        <v>40218</v>
      </c>
      <c r="B264" s="174" t="s">
        <v>20</v>
      </c>
      <c r="C264" s="174">
        <v>10</v>
      </c>
    </row>
    <row r="265" spans="1:3" ht="12" customHeight="1">
      <c r="A265" s="172">
        <v>40245</v>
      </c>
      <c r="B265" s="174" t="s">
        <v>20</v>
      </c>
      <c r="C265" s="174">
        <v>10</v>
      </c>
    </row>
    <row r="266" spans="1:3" ht="12" customHeight="1">
      <c r="A266" s="172">
        <v>40329</v>
      </c>
      <c r="B266" s="174" t="s">
        <v>20</v>
      </c>
      <c r="C266" s="174">
        <v>30</v>
      </c>
    </row>
    <row r="267" spans="1:3" ht="12" customHeight="1">
      <c r="A267" s="172">
        <v>40428</v>
      </c>
      <c r="B267" s="174" t="s">
        <v>20</v>
      </c>
      <c r="C267" s="174">
        <v>20</v>
      </c>
    </row>
    <row r="268" spans="1:3" ht="12" customHeight="1">
      <c r="A268" s="172">
        <v>40478</v>
      </c>
      <c r="B268" s="177" t="s">
        <v>20</v>
      </c>
      <c r="C268" s="174">
        <v>20</v>
      </c>
    </row>
    <row r="269" spans="1:3" ht="12" customHeight="1">
      <c r="A269" s="172">
        <v>40505</v>
      </c>
      <c r="B269" s="174" t="s">
        <v>20</v>
      </c>
      <c r="C269" s="174">
        <v>20</v>
      </c>
    </row>
    <row r="270" spans="1:3" ht="12" customHeight="1">
      <c r="A270" s="172">
        <v>40779</v>
      </c>
      <c r="B270" s="174" t="s">
        <v>20</v>
      </c>
      <c r="C270" s="174">
        <v>120</v>
      </c>
    </row>
    <row r="271" spans="1:3" ht="12" customHeight="1">
      <c r="A271" s="172">
        <v>40324</v>
      </c>
      <c r="B271" s="174" t="s">
        <v>203</v>
      </c>
      <c r="C271" s="174">
        <v>120</v>
      </c>
    </row>
    <row r="272" spans="1:3" ht="12" customHeight="1">
      <c r="A272" s="172">
        <v>40665</v>
      </c>
      <c r="B272" s="174" t="s">
        <v>203</v>
      </c>
      <c r="C272" s="174">
        <v>120</v>
      </c>
    </row>
    <row r="273" spans="1:3" ht="12" customHeight="1">
      <c r="A273" s="172">
        <v>39052</v>
      </c>
      <c r="B273" s="173" t="s">
        <v>21</v>
      </c>
      <c r="C273" s="174">
        <v>120</v>
      </c>
    </row>
    <row r="274" spans="1:3" ht="12" customHeight="1">
      <c r="A274" s="172">
        <v>39443</v>
      </c>
      <c r="B274" s="175" t="s">
        <v>21</v>
      </c>
      <c r="C274" s="174">
        <v>120</v>
      </c>
    </row>
    <row r="275" spans="1:3" ht="12" customHeight="1">
      <c r="A275" s="172">
        <v>39913</v>
      </c>
      <c r="B275" s="175" t="s">
        <v>21</v>
      </c>
      <c r="C275" s="174">
        <v>120</v>
      </c>
    </row>
    <row r="276" spans="1:3" ht="12" customHeight="1">
      <c r="A276" s="172">
        <v>40270</v>
      </c>
      <c r="B276" s="174" t="s">
        <v>21</v>
      </c>
      <c r="C276" s="174">
        <v>120</v>
      </c>
    </row>
    <row r="277" spans="1:3" ht="12" customHeight="1">
      <c r="A277" s="172">
        <v>40422</v>
      </c>
      <c r="B277" s="174" t="s">
        <v>21</v>
      </c>
      <c r="C277" s="174">
        <v>120</v>
      </c>
    </row>
    <row r="278" spans="1:3" ht="12" customHeight="1">
      <c r="A278" s="172">
        <v>40786</v>
      </c>
      <c r="B278" s="174" t="s">
        <v>21</v>
      </c>
      <c r="C278" s="174">
        <v>120</v>
      </c>
    </row>
    <row r="279" spans="1:3" ht="12" customHeight="1">
      <c r="A279" s="172">
        <v>39052</v>
      </c>
      <c r="B279" s="173" t="s">
        <v>22</v>
      </c>
      <c r="C279" s="174">
        <v>120</v>
      </c>
    </row>
    <row r="280" spans="1:3" ht="12" customHeight="1">
      <c r="A280" s="172">
        <v>39147</v>
      </c>
      <c r="B280" s="173" t="s">
        <v>22</v>
      </c>
      <c r="C280" s="174">
        <v>120</v>
      </c>
    </row>
    <row r="281" spans="1:3" ht="12" customHeight="1">
      <c r="A281" s="172">
        <v>39546</v>
      </c>
      <c r="B281" s="175" t="s">
        <v>22</v>
      </c>
      <c r="C281" s="174">
        <v>120</v>
      </c>
    </row>
    <row r="282" spans="1:3" ht="12" customHeight="1">
      <c r="A282" s="172">
        <v>39881</v>
      </c>
      <c r="B282" s="175" t="s">
        <v>22</v>
      </c>
      <c r="C282" s="174">
        <v>120</v>
      </c>
    </row>
    <row r="283" spans="1:3" ht="12" customHeight="1">
      <c r="A283" s="172">
        <v>40304</v>
      </c>
      <c r="B283" s="174" t="s">
        <v>22</v>
      </c>
      <c r="C283" s="174">
        <v>120</v>
      </c>
    </row>
    <row r="284" spans="1:3" ht="12" customHeight="1">
      <c r="A284" s="172">
        <v>40668</v>
      </c>
      <c r="B284" s="174" t="s">
        <v>22</v>
      </c>
      <c r="C284" s="174">
        <v>120</v>
      </c>
    </row>
    <row r="285" spans="1:3" ht="12" customHeight="1">
      <c r="A285" s="172">
        <v>39052</v>
      </c>
      <c r="B285" s="173" t="s">
        <v>23</v>
      </c>
      <c r="C285" s="174">
        <v>120</v>
      </c>
    </row>
    <row r="286" spans="1:3" ht="12" customHeight="1">
      <c r="A286" s="172">
        <v>39254</v>
      </c>
      <c r="B286" s="173" t="s">
        <v>23</v>
      </c>
      <c r="C286" s="174">
        <v>120</v>
      </c>
    </row>
    <row r="287" spans="1:3" ht="12" customHeight="1">
      <c r="A287" s="172">
        <v>39518</v>
      </c>
      <c r="B287" s="175" t="s">
        <v>23</v>
      </c>
      <c r="C287" s="174">
        <v>61</v>
      </c>
    </row>
    <row r="288" spans="1:3" ht="12" customHeight="1">
      <c r="A288" s="172">
        <v>39972</v>
      </c>
      <c r="B288" s="177" t="s">
        <v>23</v>
      </c>
      <c r="C288" s="174">
        <v>120</v>
      </c>
    </row>
    <row r="289" spans="1:3" ht="12" customHeight="1">
      <c r="A289" s="172">
        <v>40360</v>
      </c>
      <c r="B289" s="174" t="s">
        <v>23</v>
      </c>
      <c r="C289" s="174">
        <v>120</v>
      </c>
    </row>
    <row r="290" spans="1:3" ht="12" customHeight="1">
      <c r="A290" s="172">
        <v>40640</v>
      </c>
      <c r="B290" s="174" t="s">
        <v>23</v>
      </c>
      <c r="C290" s="174">
        <v>120</v>
      </c>
    </row>
    <row r="291" spans="1:3" ht="12" customHeight="1">
      <c r="A291" s="172">
        <v>40865</v>
      </c>
      <c r="B291" s="174" t="s">
        <v>23</v>
      </c>
      <c r="C291" s="174">
        <v>120</v>
      </c>
    </row>
    <row r="292" spans="1:3" ht="12" customHeight="1">
      <c r="A292" s="172">
        <v>40546</v>
      </c>
      <c r="B292" s="174" t="s">
        <v>259</v>
      </c>
      <c r="C292" s="174">
        <v>120</v>
      </c>
    </row>
    <row r="293" spans="1:3" ht="12" customHeight="1">
      <c r="A293" s="172">
        <v>39052</v>
      </c>
      <c r="B293" s="173" t="s">
        <v>24</v>
      </c>
      <c r="C293" s="174">
        <v>120</v>
      </c>
    </row>
    <row r="294" spans="1:3" ht="12" customHeight="1">
      <c r="A294" s="172">
        <v>39405</v>
      </c>
      <c r="B294" s="175" t="s">
        <v>24</v>
      </c>
      <c r="C294" s="174">
        <v>120</v>
      </c>
    </row>
    <row r="295" spans="1:3" ht="12" customHeight="1">
      <c r="A295" s="172">
        <v>39533</v>
      </c>
      <c r="B295" s="175" t="s">
        <v>24</v>
      </c>
      <c r="C295" s="174">
        <v>85</v>
      </c>
    </row>
    <row r="296" spans="1:3" ht="12" customHeight="1">
      <c r="A296" s="172">
        <v>39881</v>
      </c>
      <c r="B296" s="175" t="s">
        <v>24</v>
      </c>
      <c r="C296" s="174">
        <v>85</v>
      </c>
    </row>
    <row r="297" spans="1:4" ht="12" customHeight="1">
      <c r="A297" s="172">
        <v>40263</v>
      </c>
      <c r="B297" s="174" t="s">
        <v>24</v>
      </c>
      <c r="C297" s="174">
        <v>79</v>
      </c>
      <c r="D297" s="107"/>
    </row>
    <row r="298" spans="1:3" ht="12" customHeight="1">
      <c r="A298" s="172">
        <v>40637</v>
      </c>
      <c r="B298" s="174" t="s">
        <v>24</v>
      </c>
      <c r="C298" s="174">
        <v>100</v>
      </c>
    </row>
    <row r="299" spans="1:3" ht="12" customHeight="1">
      <c r="A299" s="172">
        <v>39052</v>
      </c>
      <c r="B299" s="173" t="s">
        <v>25</v>
      </c>
      <c r="C299" s="174">
        <v>120</v>
      </c>
    </row>
    <row r="300" spans="1:3" ht="12" customHeight="1">
      <c r="A300" s="172">
        <v>39344</v>
      </c>
      <c r="B300" s="173" t="s">
        <v>25</v>
      </c>
      <c r="C300" s="174">
        <v>120</v>
      </c>
    </row>
    <row r="301" spans="1:3" ht="12" customHeight="1">
      <c r="A301" s="172">
        <v>39609</v>
      </c>
      <c r="B301" s="175" t="s">
        <v>25</v>
      </c>
      <c r="C301" s="174">
        <v>120</v>
      </c>
    </row>
    <row r="302" spans="1:3" ht="12" customHeight="1">
      <c r="A302" s="172">
        <v>39966</v>
      </c>
      <c r="B302" s="177" t="s">
        <v>25</v>
      </c>
      <c r="C302" s="174">
        <v>46</v>
      </c>
    </row>
    <row r="303" spans="1:3" ht="12" customHeight="1">
      <c r="A303" s="172">
        <v>40345</v>
      </c>
      <c r="B303" s="174" t="s">
        <v>25</v>
      </c>
      <c r="C303" s="174">
        <v>120</v>
      </c>
    </row>
    <row r="304" spans="1:3" ht="12" customHeight="1">
      <c r="A304" s="172">
        <v>40756</v>
      </c>
      <c r="B304" s="174" t="s">
        <v>25</v>
      </c>
      <c r="C304" s="174">
        <v>120</v>
      </c>
    </row>
    <row r="305" spans="1:3" ht="12" customHeight="1">
      <c r="A305" s="172">
        <v>39052</v>
      </c>
      <c r="B305" s="173" t="s">
        <v>26</v>
      </c>
      <c r="C305" s="174">
        <v>120</v>
      </c>
    </row>
    <row r="306" spans="1:3" ht="12" customHeight="1">
      <c r="A306" s="172">
        <v>39169</v>
      </c>
      <c r="B306" s="173" t="s">
        <v>26</v>
      </c>
      <c r="C306" s="174">
        <v>120</v>
      </c>
    </row>
    <row r="307" spans="1:3" ht="12" customHeight="1">
      <c r="A307" s="172">
        <v>39475</v>
      </c>
      <c r="B307" s="175" t="s">
        <v>26</v>
      </c>
      <c r="C307" s="174">
        <v>61</v>
      </c>
    </row>
    <row r="308" spans="1:3" ht="12" customHeight="1">
      <c r="A308" s="172">
        <v>39863</v>
      </c>
      <c r="B308" s="175" t="s">
        <v>26</v>
      </c>
      <c r="C308" s="174">
        <v>61</v>
      </c>
    </row>
    <row r="309" spans="1:3" ht="12" customHeight="1">
      <c r="A309" s="172">
        <v>40249</v>
      </c>
      <c r="B309" s="174" t="s">
        <v>26</v>
      </c>
      <c r="C309" s="174">
        <v>61</v>
      </c>
    </row>
    <row r="310" spans="1:3" ht="12" customHeight="1">
      <c r="A310" s="172">
        <v>40590</v>
      </c>
      <c r="B310" s="174" t="s">
        <v>26</v>
      </c>
      <c r="C310" s="174">
        <v>61</v>
      </c>
    </row>
    <row r="311" spans="1:3" ht="12" customHeight="1">
      <c r="A311" s="172">
        <v>39052</v>
      </c>
      <c r="B311" s="173" t="s">
        <v>27</v>
      </c>
      <c r="C311" s="174">
        <v>120</v>
      </c>
    </row>
    <row r="312" spans="1:3" ht="12" customHeight="1">
      <c r="A312" s="172">
        <v>39171</v>
      </c>
      <c r="B312" s="173" t="s">
        <v>27</v>
      </c>
      <c r="C312" s="174">
        <v>105</v>
      </c>
    </row>
    <row r="313" spans="1:3" ht="12" customHeight="1">
      <c r="A313" s="172">
        <v>39361</v>
      </c>
      <c r="B313" s="173" t="s">
        <v>27</v>
      </c>
      <c r="C313" s="174">
        <v>15</v>
      </c>
    </row>
    <row r="314" spans="1:3" ht="12" customHeight="1">
      <c r="A314" s="172">
        <v>39475</v>
      </c>
      <c r="B314" s="175" t="s">
        <v>27</v>
      </c>
      <c r="C314" s="174">
        <v>83</v>
      </c>
    </row>
    <row r="315" spans="1:3" ht="12" customHeight="1">
      <c r="A315" s="172">
        <v>39875</v>
      </c>
      <c r="B315" s="175" t="s">
        <v>27</v>
      </c>
      <c r="C315" s="174">
        <v>83</v>
      </c>
    </row>
    <row r="316" spans="1:3" ht="12" customHeight="1">
      <c r="A316" s="172">
        <v>40275</v>
      </c>
      <c r="B316" s="174" t="s">
        <v>27</v>
      </c>
      <c r="C316" s="174">
        <v>120</v>
      </c>
    </row>
    <row r="317" spans="1:3" ht="12" customHeight="1">
      <c r="A317" s="172">
        <v>40632</v>
      </c>
      <c r="B317" s="174" t="s">
        <v>27</v>
      </c>
      <c r="C317" s="174">
        <v>46</v>
      </c>
    </row>
    <row r="318" spans="1:3" ht="12" customHeight="1">
      <c r="A318" s="172">
        <v>39052</v>
      </c>
      <c r="B318" s="173" t="s">
        <v>28</v>
      </c>
      <c r="C318" s="174">
        <v>120</v>
      </c>
    </row>
    <row r="319" spans="1:3" ht="12" customHeight="1">
      <c r="A319" s="172">
        <v>39356</v>
      </c>
      <c r="B319" s="173" t="s">
        <v>28</v>
      </c>
      <c r="C319" s="174">
        <v>120</v>
      </c>
    </row>
    <row r="320" spans="1:3" ht="12" customHeight="1">
      <c r="A320" s="172">
        <v>39798</v>
      </c>
      <c r="B320" s="175" t="s">
        <v>28</v>
      </c>
      <c r="C320" s="174">
        <v>120</v>
      </c>
    </row>
    <row r="321" spans="1:3" ht="12" customHeight="1">
      <c r="A321" s="172">
        <v>39972</v>
      </c>
      <c r="B321" s="177" t="s">
        <v>28</v>
      </c>
      <c r="C321" s="174">
        <v>60</v>
      </c>
    </row>
    <row r="322" spans="1:3" ht="12" customHeight="1">
      <c r="A322" s="172">
        <v>40028</v>
      </c>
      <c r="B322" s="177" t="s">
        <v>28</v>
      </c>
      <c r="C322" s="174">
        <v>60</v>
      </c>
    </row>
    <row r="323" spans="1:3" ht="12" customHeight="1">
      <c r="A323" s="172">
        <v>40378</v>
      </c>
      <c r="B323" s="174" t="s">
        <v>28</v>
      </c>
      <c r="C323" s="174">
        <v>120</v>
      </c>
    </row>
    <row r="324" spans="1:3" ht="12" customHeight="1">
      <c r="A324" s="172">
        <v>40725</v>
      </c>
      <c r="B324" s="174" t="s">
        <v>28</v>
      </c>
      <c r="C324" s="174">
        <v>60</v>
      </c>
    </row>
    <row r="325" spans="1:3" ht="12" customHeight="1">
      <c r="A325" s="172">
        <v>40779</v>
      </c>
      <c r="B325" s="174" t="s">
        <v>28</v>
      </c>
      <c r="C325" s="174">
        <v>60</v>
      </c>
    </row>
    <row r="326" spans="1:3" ht="12" customHeight="1">
      <c r="A326" s="172">
        <v>39052</v>
      </c>
      <c r="B326" s="173" t="s">
        <v>199</v>
      </c>
      <c r="C326" s="174">
        <v>120</v>
      </c>
    </row>
    <row r="327" spans="1:3" ht="12" customHeight="1">
      <c r="A327" s="172">
        <v>39197</v>
      </c>
      <c r="B327" s="173" t="s">
        <v>199</v>
      </c>
      <c r="C327" s="174">
        <v>120</v>
      </c>
    </row>
    <row r="328" spans="1:3" ht="12" customHeight="1">
      <c r="A328" s="172">
        <v>39514</v>
      </c>
      <c r="B328" s="175" t="s">
        <v>199</v>
      </c>
      <c r="C328" s="174">
        <v>120</v>
      </c>
    </row>
    <row r="329" spans="1:3" ht="12" customHeight="1">
      <c r="A329" s="172">
        <v>39863</v>
      </c>
      <c r="B329" s="175" t="s">
        <v>199</v>
      </c>
      <c r="C329" s="174">
        <v>120</v>
      </c>
    </row>
    <row r="330" spans="1:3" ht="12" customHeight="1">
      <c r="A330" s="172">
        <v>40240</v>
      </c>
      <c r="B330" s="174" t="s">
        <v>199</v>
      </c>
      <c r="C330" s="174">
        <v>120</v>
      </c>
    </row>
    <row r="331" spans="1:3" ht="12" customHeight="1">
      <c r="A331" s="172">
        <v>40631</v>
      </c>
      <c r="B331" s="174" t="s">
        <v>199</v>
      </c>
      <c r="C331" s="174">
        <v>120</v>
      </c>
    </row>
    <row r="332" spans="1:3" ht="12" customHeight="1">
      <c r="A332" s="172">
        <v>39052</v>
      </c>
      <c r="B332" s="173" t="s">
        <v>66</v>
      </c>
      <c r="C332" s="174">
        <v>120</v>
      </c>
    </row>
    <row r="333" spans="1:3" ht="12" customHeight="1">
      <c r="A333" s="172">
        <v>39258</v>
      </c>
      <c r="B333" s="173" t="s">
        <v>66</v>
      </c>
      <c r="C333" s="174">
        <v>120</v>
      </c>
    </row>
    <row r="334" spans="1:3" ht="12" customHeight="1">
      <c r="A334" s="172">
        <v>39533</v>
      </c>
      <c r="B334" s="175" t="s">
        <v>66</v>
      </c>
      <c r="C334" s="174">
        <v>120</v>
      </c>
    </row>
    <row r="335" spans="1:3" ht="12" customHeight="1">
      <c r="A335" s="172">
        <v>39930</v>
      </c>
      <c r="B335" s="175" t="s">
        <v>66</v>
      </c>
      <c r="C335" s="174">
        <v>120</v>
      </c>
    </row>
    <row r="336" spans="1:3" ht="12" customHeight="1">
      <c r="A336" s="172">
        <v>40357</v>
      </c>
      <c r="B336" s="174" t="s">
        <v>66</v>
      </c>
      <c r="C336" s="174">
        <v>120</v>
      </c>
    </row>
    <row r="337" spans="1:3" ht="12" customHeight="1">
      <c r="A337" s="172">
        <v>40638</v>
      </c>
      <c r="B337" s="174" t="s">
        <v>66</v>
      </c>
      <c r="C337" s="174">
        <v>120</v>
      </c>
    </row>
    <row r="338" spans="1:3" ht="12" customHeight="1">
      <c r="A338" s="172">
        <v>39772</v>
      </c>
      <c r="B338" s="175" t="s">
        <v>144</v>
      </c>
      <c r="C338" s="174">
        <v>120</v>
      </c>
    </row>
    <row r="339" spans="1:3" ht="12" customHeight="1">
      <c r="A339" s="172">
        <v>40134</v>
      </c>
      <c r="B339" s="177" t="s">
        <v>144</v>
      </c>
      <c r="C339" s="174">
        <v>120</v>
      </c>
    </row>
    <row r="340" spans="1:3" ht="12" customHeight="1">
      <c r="A340" s="172">
        <v>40421</v>
      </c>
      <c r="B340" s="174" t="s">
        <v>144</v>
      </c>
      <c r="C340" s="174">
        <v>120</v>
      </c>
    </row>
    <row r="341" spans="1:3" ht="12" customHeight="1">
      <c r="A341" s="172">
        <v>40784</v>
      </c>
      <c r="B341" s="174" t="s">
        <v>144</v>
      </c>
      <c r="C341" s="174">
        <v>120</v>
      </c>
    </row>
    <row r="342" spans="1:3" ht="12" customHeight="1">
      <c r="A342" s="172">
        <v>40289</v>
      </c>
      <c r="B342" s="174" t="s">
        <v>319</v>
      </c>
      <c r="C342" s="174">
        <v>120</v>
      </c>
    </row>
    <row r="343" spans="1:3" ht="12" customHeight="1">
      <c r="A343" s="172">
        <v>40785</v>
      </c>
      <c r="B343" s="174" t="s">
        <v>319</v>
      </c>
      <c r="C343" s="174">
        <v>120</v>
      </c>
    </row>
    <row r="344" spans="1:3" ht="12" customHeight="1">
      <c r="A344" s="172">
        <v>39052</v>
      </c>
      <c r="B344" s="173" t="s">
        <v>67</v>
      </c>
      <c r="C344" s="174">
        <v>120</v>
      </c>
    </row>
    <row r="345" spans="1:3" ht="12" customHeight="1">
      <c r="A345" s="172">
        <v>39543</v>
      </c>
      <c r="B345" s="175" t="s">
        <v>67</v>
      </c>
      <c r="C345" s="174">
        <v>120</v>
      </c>
    </row>
    <row r="346" spans="1:3" ht="12" customHeight="1">
      <c r="A346" s="172">
        <v>39781</v>
      </c>
      <c r="B346" s="175" t="s">
        <v>67</v>
      </c>
      <c r="C346" s="174">
        <v>100</v>
      </c>
    </row>
    <row r="347" spans="1:3" ht="12" customHeight="1">
      <c r="A347" s="172">
        <v>40421</v>
      </c>
      <c r="B347" s="174" t="s">
        <v>67</v>
      </c>
      <c r="C347" s="174">
        <v>260</v>
      </c>
    </row>
    <row r="348" spans="1:3" ht="12" customHeight="1">
      <c r="A348" s="172">
        <v>40786</v>
      </c>
      <c r="B348" s="174" t="s">
        <v>67</v>
      </c>
      <c r="C348" s="174">
        <v>120</v>
      </c>
    </row>
    <row r="349" spans="1:3" ht="12" customHeight="1">
      <c r="A349" s="172">
        <v>39052</v>
      </c>
      <c r="B349" s="173" t="s">
        <v>31</v>
      </c>
      <c r="C349" s="174">
        <v>120</v>
      </c>
    </row>
    <row r="350" spans="1:3" ht="12" customHeight="1">
      <c r="A350" s="172">
        <v>39120</v>
      </c>
      <c r="B350" s="173" t="s">
        <v>31</v>
      </c>
      <c r="C350" s="174">
        <v>120</v>
      </c>
    </row>
    <row r="351" spans="1:3" ht="12" customHeight="1">
      <c r="A351" s="172">
        <v>39478</v>
      </c>
      <c r="B351" s="175" t="s">
        <v>31</v>
      </c>
      <c r="C351" s="174">
        <v>83</v>
      </c>
    </row>
    <row r="352" spans="1:3" ht="12" customHeight="1">
      <c r="A352" s="172">
        <v>39829</v>
      </c>
      <c r="B352" s="175" t="s">
        <v>31</v>
      </c>
      <c r="C352" s="174">
        <v>83</v>
      </c>
    </row>
    <row r="353" spans="1:3" ht="12" customHeight="1">
      <c r="A353" s="172">
        <v>39948</v>
      </c>
      <c r="B353" s="177" t="s">
        <v>31</v>
      </c>
      <c r="C353" s="174">
        <v>37</v>
      </c>
    </row>
    <row r="354" spans="1:3" ht="12" customHeight="1">
      <c r="A354" s="172">
        <v>40290</v>
      </c>
      <c r="B354" s="174" t="s">
        <v>31</v>
      </c>
      <c r="C354" s="174">
        <v>83</v>
      </c>
    </row>
    <row r="355" spans="1:3" ht="12" customHeight="1">
      <c r="A355" s="172">
        <v>40644</v>
      </c>
      <c r="B355" s="174" t="s">
        <v>31</v>
      </c>
      <c r="C355" s="174">
        <v>120</v>
      </c>
    </row>
    <row r="356" spans="1:3" ht="12" customHeight="1">
      <c r="A356" s="172">
        <v>39052</v>
      </c>
      <c r="B356" s="173" t="s">
        <v>32</v>
      </c>
      <c r="C356" s="174">
        <v>120</v>
      </c>
    </row>
    <row r="357" spans="1:3" ht="12" customHeight="1">
      <c r="A357" s="172">
        <v>39167</v>
      </c>
      <c r="B357" s="173" t="s">
        <v>32</v>
      </c>
      <c r="C357" s="174">
        <v>120</v>
      </c>
    </row>
    <row r="358" spans="1:3" ht="12" customHeight="1">
      <c r="A358" s="172">
        <v>39764</v>
      </c>
      <c r="B358" s="175" t="s">
        <v>32</v>
      </c>
      <c r="C358" s="174">
        <v>83</v>
      </c>
    </row>
    <row r="359" spans="1:3" ht="12" customHeight="1">
      <c r="A359" s="172">
        <v>40088</v>
      </c>
      <c r="B359" s="177" t="s">
        <v>32</v>
      </c>
      <c r="C359" s="174">
        <v>83</v>
      </c>
    </row>
    <row r="360" spans="1:3" ht="12" customHeight="1">
      <c r="A360" s="172">
        <v>40353</v>
      </c>
      <c r="B360" s="174" t="s">
        <v>32</v>
      </c>
      <c r="C360" s="174">
        <v>83</v>
      </c>
    </row>
    <row r="361" spans="1:3" ht="12" customHeight="1">
      <c r="A361" s="172">
        <v>40763</v>
      </c>
      <c r="B361" s="174" t="s">
        <v>32</v>
      </c>
      <c r="C361" s="174">
        <v>122</v>
      </c>
    </row>
    <row r="362" spans="1:3" ht="12" customHeight="1">
      <c r="A362" s="172">
        <v>39153</v>
      </c>
      <c r="B362" s="173" t="s">
        <v>68</v>
      </c>
      <c r="C362" s="174">
        <v>120</v>
      </c>
    </row>
    <row r="363" spans="1:3" ht="12" customHeight="1">
      <c r="A363" s="172">
        <v>39550</v>
      </c>
      <c r="B363" s="175" t="s">
        <v>68</v>
      </c>
      <c r="C363" s="174">
        <v>108</v>
      </c>
    </row>
    <row r="364" spans="1:3" ht="12" customHeight="1">
      <c r="A364" s="172">
        <v>39863</v>
      </c>
      <c r="B364" s="175" t="s">
        <v>68</v>
      </c>
      <c r="C364" s="174">
        <v>83</v>
      </c>
    </row>
    <row r="365" spans="1:3" ht="12" customHeight="1">
      <c r="A365" s="172">
        <v>40277</v>
      </c>
      <c r="B365" s="174" t="s">
        <v>68</v>
      </c>
      <c r="C365" s="174">
        <v>58</v>
      </c>
    </row>
    <row r="366" spans="1:3" ht="12" customHeight="1">
      <c r="A366" s="172">
        <v>40631</v>
      </c>
      <c r="B366" s="174" t="s">
        <v>68</v>
      </c>
      <c r="C366" s="174">
        <v>83</v>
      </c>
    </row>
    <row r="367" spans="1:3" ht="12" customHeight="1">
      <c r="A367" s="172">
        <v>39052</v>
      </c>
      <c r="B367" s="173" t="s">
        <v>33</v>
      </c>
      <c r="C367" s="174">
        <v>120</v>
      </c>
    </row>
    <row r="368" spans="1:3" ht="12" customHeight="1">
      <c r="A368" s="172">
        <v>39193</v>
      </c>
      <c r="B368" s="173" t="s">
        <v>33</v>
      </c>
      <c r="C368" s="174">
        <v>120</v>
      </c>
    </row>
    <row r="369" spans="1:3" ht="12" customHeight="1">
      <c r="A369" s="172">
        <v>39553</v>
      </c>
      <c r="B369" s="175" t="s">
        <v>33</v>
      </c>
      <c r="C369" s="174">
        <v>83</v>
      </c>
    </row>
    <row r="370" spans="1:3" ht="12" customHeight="1">
      <c r="A370" s="172">
        <v>39903</v>
      </c>
      <c r="B370" s="175" t="s">
        <v>33</v>
      </c>
      <c r="C370" s="174">
        <v>83</v>
      </c>
    </row>
    <row r="371" spans="1:3" ht="12" customHeight="1">
      <c r="A371" s="172">
        <v>40242</v>
      </c>
      <c r="B371" s="174" t="s">
        <v>33</v>
      </c>
      <c r="C371" s="174">
        <v>120</v>
      </c>
    </row>
    <row r="372" spans="1:3" ht="12" customHeight="1">
      <c r="A372" s="172">
        <v>40704</v>
      </c>
      <c r="B372" s="174" t="s">
        <v>33</v>
      </c>
      <c r="C372" s="174">
        <v>83</v>
      </c>
    </row>
    <row r="373" spans="1:3" ht="12" customHeight="1">
      <c r="A373" s="172">
        <v>39052</v>
      </c>
      <c r="B373" s="173" t="s">
        <v>34</v>
      </c>
      <c r="C373" s="174">
        <v>50</v>
      </c>
    </row>
    <row r="374" spans="1:3" ht="12" customHeight="1">
      <c r="A374" s="172">
        <v>39239</v>
      </c>
      <c r="B374" s="173" t="s">
        <v>34</v>
      </c>
      <c r="C374" s="174">
        <v>190</v>
      </c>
    </row>
    <row r="375" spans="1:3" ht="12" customHeight="1">
      <c r="A375" s="172">
        <v>39598</v>
      </c>
      <c r="B375" s="175" t="s">
        <v>34</v>
      </c>
      <c r="C375" s="174">
        <v>120</v>
      </c>
    </row>
    <row r="376" spans="1:3" ht="12" customHeight="1">
      <c r="A376" s="172">
        <v>39965</v>
      </c>
      <c r="B376" s="177" t="s">
        <v>34</v>
      </c>
      <c r="C376" s="174">
        <v>120</v>
      </c>
    </row>
    <row r="377" spans="1:3" ht="12" customHeight="1">
      <c r="A377" s="172">
        <v>40339</v>
      </c>
      <c r="B377" s="174" t="s">
        <v>34</v>
      </c>
      <c r="C377" s="174">
        <v>120</v>
      </c>
    </row>
    <row r="378" spans="1:3" ht="12" customHeight="1">
      <c r="A378" s="172">
        <v>40735</v>
      </c>
      <c r="B378" s="174" t="s">
        <v>34</v>
      </c>
      <c r="C378" s="174">
        <v>120</v>
      </c>
    </row>
    <row r="379" spans="1:3" ht="12" customHeight="1">
      <c r="A379" s="172">
        <v>40087</v>
      </c>
      <c r="B379" s="177" t="s">
        <v>175</v>
      </c>
      <c r="C379" s="174">
        <v>120</v>
      </c>
    </row>
    <row r="380" spans="1:3" ht="12" customHeight="1">
      <c r="A380" s="172">
        <v>40374</v>
      </c>
      <c r="B380" s="174" t="s">
        <v>175</v>
      </c>
      <c r="C380" s="174">
        <v>120</v>
      </c>
    </row>
    <row r="381" spans="1:3" ht="12" customHeight="1">
      <c r="A381" s="172">
        <v>40783</v>
      </c>
      <c r="B381" s="174" t="s">
        <v>175</v>
      </c>
      <c r="C381" s="174">
        <v>120</v>
      </c>
    </row>
    <row r="382" spans="1:3" ht="12" customHeight="1">
      <c r="A382" s="172">
        <v>39351</v>
      </c>
      <c r="B382" s="173" t="s">
        <v>94</v>
      </c>
      <c r="C382" s="174">
        <v>60</v>
      </c>
    </row>
    <row r="383" spans="1:3" ht="12" customHeight="1">
      <c r="A383" s="172">
        <v>39363</v>
      </c>
      <c r="B383" s="173" t="s">
        <v>94</v>
      </c>
      <c r="C383" s="174">
        <v>60</v>
      </c>
    </row>
    <row r="384" spans="1:3" ht="12" customHeight="1">
      <c r="A384" s="172">
        <v>39509</v>
      </c>
      <c r="B384" s="175" t="s">
        <v>94</v>
      </c>
      <c r="C384" s="174">
        <v>83</v>
      </c>
    </row>
    <row r="385" spans="1:3" ht="12" customHeight="1">
      <c r="A385" s="172">
        <v>39863</v>
      </c>
      <c r="B385" s="175" t="s">
        <v>94</v>
      </c>
      <c r="C385" s="174">
        <v>83</v>
      </c>
    </row>
    <row r="386" spans="1:3" ht="12" customHeight="1">
      <c r="A386" s="172">
        <v>40282</v>
      </c>
      <c r="B386" s="174" t="s">
        <v>94</v>
      </c>
      <c r="C386" s="174">
        <v>83</v>
      </c>
    </row>
    <row r="387" spans="1:3" ht="12" customHeight="1">
      <c r="A387" s="172">
        <v>40625</v>
      </c>
      <c r="B387" s="174" t="s">
        <v>94</v>
      </c>
      <c r="C387" s="174">
        <v>83</v>
      </c>
    </row>
    <row r="388" spans="1:3" ht="12" customHeight="1">
      <c r="A388" s="172">
        <v>39052</v>
      </c>
      <c r="B388" s="173" t="s">
        <v>35</v>
      </c>
      <c r="C388" s="174">
        <v>120</v>
      </c>
    </row>
    <row r="389" spans="1:3" ht="12" customHeight="1">
      <c r="A389" s="172">
        <v>39125</v>
      </c>
      <c r="B389" s="173" t="s">
        <v>35</v>
      </c>
      <c r="C389" s="174">
        <v>40</v>
      </c>
    </row>
    <row r="390" spans="1:3" ht="12" customHeight="1">
      <c r="A390" s="172">
        <v>39185</v>
      </c>
      <c r="B390" s="173" t="s">
        <v>35</v>
      </c>
      <c r="C390" s="174">
        <v>20</v>
      </c>
    </row>
    <row r="391" spans="1:3" ht="12" customHeight="1">
      <c r="A391" s="172">
        <v>39225</v>
      </c>
      <c r="B391" s="173" t="s">
        <v>35</v>
      </c>
      <c r="C391" s="174">
        <v>30</v>
      </c>
    </row>
    <row r="392" spans="1:3" ht="12" customHeight="1">
      <c r="A392" s="172">
        <v>39317</v>
      </c>
      <c r="B392" s="173" t="s">
        <v>35</v>
      </c>
      <c r="C392" s="174">
        <v>30</v>
      </c>
    </row>
    <row r="393" spans="1:13" ht="12" customHeight="1">
      <c r="A393" s="172">
        <v>39479</v>
      </c>
      <c r="B393" s="175" t="s">
        <v>35</v>
      </c>
      <c r="C393" s="174">
        <v>30</v>
      </c>
      <c r="D393" s="67"/>
      <c r="E393" s="67"/>
      <c r="F393" s="67"/>
      <c r="G393" s="67"/>
      <c r="H393" s="67"/>
      <c r="I393" s="67"/>
      <c r="J393" s="67"/>
      <c r="K393" s="67"/>
      <c r="L393" s="67"/>
      <c r="M393" s="67"/>
    </row>
    <row r="394" spans="1:3" ht="12" customHeight="1">
      <c r="A394" s="172">
        <v>39514</v>
      </c>
      <c r="B394" s="175" t="s">
        <v>35</v>
      </c>
      <c r="C394" s="174">
        <v>20</v>
      </c>
    </row>
    <row r="395" spans="1:3" ht="12" customHeight="1">
      <c r="A395" s="172">
        <v>39598</v>
      </c>
      <c r="B395" s="175" t="s">
        <v>35</v>
      </c>
      <c r="C395" s="174">
        <v>35</v>
      </c>
    </row>
    <row r="396" spans="1:3" ht="12" customHeight="1">
      <c r="A396" s="172">
        <v>39757</v>
      </c>
      <c r="B396" s="175" t="s">
        <v>35</v>
      </c>
      <c r="C396" s="174">
        <v>15</v>
      </c>
    </row>
    <row r="397" spans="1:3" ht="12" customHeight="1">
      <c r="A397" s="172">
        <v>39797</v>
      </c>
      <c r="B397" s="175" t="s">
        <v>35</v>
      </c>
      <c r="C397" s="174">
        <v>20</v>
      </c>
    </row>
    <row r="398" spans="1:3" ht="12" customHeight="1">
      <c r="A398" s="172">
        <v>39799</v>
      </c>
      <c r="B398" s="175" t="s">
        <v>35</v>
      </c>
      <c r="C398" s="174">
        <v>20</v>
      </c>
    </row>
    <row r="399" spans="1:3" ht="12" customHeight="1">
      <c r="A399" s="172">
        <v>39890</v>
      </c>
      <c r="B399" s="175" t="s">
        <v>35</v>
      </c>
      <c r="C399" s="174">
        <v>25</v>
      </c>
    </row>
    <row r="400" spans="1:3" ht="12" customHeight="1">
      <c r="A400" s="172">
        <v>39904</v>
      </c>
      <c r="B400" s="175" t="s">
        <v>35</v>
      </c>
      <c r="C400" s="174">
        <v>25</v>
      </c>
    </row>
    <row r="401" spans="1:3" ht="12" customHeight="1">
      <c r="A401" s="172">
        <v>39937</v>
      </c>
      <c r="B401" s="175" t="s">
        <v>35</v>
      </c>
      <c r="C401" s="174">
        <v>25</v>
      </c>
    </row>
    <row r="402" spans="1:3" ht="12" customHeight="1">
      <c r="A402" s="172">
        <v>39966</v>
      </c>
      <c r="B402" s="177" t="s">
        <v>35</v>
      </c>
      <c r="C402" s="174">
        <v>25</v>
      </c>
    </row>
    <row r="403" spans="1:3" ht="12" customHeight="1">
      <c r="A403" s="172">
        <v>40198</v>
      </c>
      <c r="B403" s="174" t="s">
        <v>35</v>
      </c>
      <c r="C403" s="174">
        <v>30</v>
      </c>
    </row>
    <row r="404" spans="1:3" ht="12" customHeight="1">
      <c r="A404" s="172">
        <v>40240</v>
      </c>
      <c r="B404" s="174" t="s">
        <v>35</v>
      </c>
      <c r="C404" s="174">
        <v>45</v>
      </c>
    </row>
    <row r="405" spans="1:3" ht="12" customHeight="1">
      <c r="A405" s="172">
        <v>40274</v>
      </c>
      <c r="B405" s="174" t="s">
        <v>35</v>
      </c>
      <c r="C405" s="174">
        <v>45</v>
      </c>
    </row>
    <row r="406" spans="1:3" ht="12" customHeight="1">
      <c r="A406" s="172">
        <v>40581</v>
      </c>
      <c r="B406" s="174" t="s">
        <v>35</v>
      </c>
      <c r="C406" s="174">
        <v>40</v>
      </c>
    </row>
    <row r="407" spans="1:3" ht="12" customHeight="1">
      <c r="A407" s="172">
        <v>40623</v>
      </c>
      <c r="B407" s="174" t="s">
        <v>35</v>
      </c>
      <c r="C407" s="174">
        <v>40</v>
      </c>
    </row>
    <row r="408" spans="1:3" ht="12" customHeight="1">
      <c r="A408" s="172">
        <v>40644</v>
      </c>
      <c r="B408" s="174" t="s">
        <v>35</v>
      </c>
      <c r="C408" s="174">
        <v>40</v>
      </c>
    </row>
    <row r="409" spans="1:3" ht="12" customHeight="1">
      <c r="A409" s="172">
        <v>39052</v>
      </c>
      <c r="B409" s="173" t="s">
        <v>36</v>
      </c>
      <c r="C409" s="174">
        <v>120</v>
      </c>
    </row>
    <row r="410" spans="1:3" ht="12" customHeight="1">
      <c r="A410" s="172">
        <v>39413</v>
      </c>
      <c r="B410" s="175" t="s">
        <v>36</v>
      </c>
      <c r="C410" s="174">
        <v>120</v>
      </c>
    </row>
    <row r="411" spans="1:3" ht="12" customHeight="1">
      <c r="A411" s="172">
        <v>39553</v>
      </c>
      <c r="B411" s="175" t="s">
        <v>36</v>
      </c>
      <c r="C411" s="174">
        <v>83</v>
      </c>
    </row>
    <row r="412" spans="1:3" ht="12" customHeight="1">
      <c r="A412" s="172">
        <v>40088</v>
      </c>
      <c r="B412" s="177" t="s">
        <v>36</v>
      </c>
      <c r="C412" s="174">
        <v>120</v>
      </c>
    </row>
    <row r="413" spans="1:3" ht="12" customHeight="1">
      <c r="A413" s="172">
        <v>40421</v>
      </c>
      <c r="B413" s="174" t="s">
        <v>36</v>
      </c>
      <c r="C413" s="174">
        <v>120</v>
      </c>
    </row>
    <row r="414" spans="1:3" ht="12" customHeight="1">
      <c r="A414" s="172">
        <v>40779</v>
      </c>
      <c r="B414" s="174" t="s">
        <v>36</v>
      </c>
      <c r="C414" s="174">
        <v>120</v>
      </c>
    </row>
    <row r="415" spans="1:3" ht="12" customHeight="1">
      <c r="A415" s="172">
        <v>39052</v>
      </c>
      <c r="B415" s="173" t="s">
        <v>37</v>
      </c>
      <c r="C415" s="174">
        <v>120</v>
      </c>
    </row>
    <row r="416" spans="1:3" ht="12" customHeight="1">
      <c r="A416" s="172">
        <v>39195</v>
      </c>
      <c r="B416" s="173" t="s">
        <v>37</v>
      </c>
      <c r="C416" s="174">
        <v>120</v>
      </c>
    </row>
    <row r="417" spans="1:3" ht="12" customHeight="1">
      <c r="A417" s="172">
        <v>39542</v>
      </c>
      <c r="B417" s="175" t="s">
        <v>37</v>
      </c>
      <c r="C417" s="174">
        <v>120</v>
      </c>
    </row>
    <row r="418" spans="1:3" ht="12" customHeight="1">
      <c r="A418" s="172">
        <v>39881</v>
      </c>
      <c r="B418" s="175" t="s">
        <v>37</v>
      </c>
      <c r="C418" s="174">
        <v>120</v>
      </c>
    </row>
    <row r="419" spans="1:3" ht="12" customHeight="1">
      <c r="A419" s="172">
        <v>40259</v>
      </c>
      <c r="B419" s="174" t="s">
        <v>37</v>
      </c>
      <c r="C419" s="174">
        <v>120</v>
      </c>
    </row>
    <row r="420" spans="1:3" ht="12" customHeight="1">
      <c r="A420" s="172">
        <v>40632</v>
      </c>
      <c r="B420" s="174" t="s">
        <v>37</v>
      </c>
      <c r="C420" s="174">
        <v>120</v>
      </c>
    </row>
    <row r="421" spans="1:3" ht="12" customHeight="1">
      <c r="A421" s="172">
        <v>39580</v>
      </c>
      <c r="B421" s="175" t="s">
        <v>136</v>
      </c>
      <c r="C421" s="174">
        <v>120</v>
      </c>
    </row>
    <row r="422" spans="1:3" ht="12" customHeight="1">
      <c r="A422" s="172">
        <v>39881</v>
      </c>
      <c r="B422" s="175" t="s">
        <v>136</v>
      </c>
      <c r="C422" s="174">
        <v>120</v>
      </c>
    </row>
    <row r="423" spans="1:3" ht="12" customHeight="1">
      <c r="A423" s="172">
        <v>40294</v>
      </c>
      <c r="B423" s="174" t="s">
        <v>136</v>
      </c>
      <c r="C423" s="174">
        <v>120</v>
      </c>
    </row>
    <row r="424" spans="1:3" ht="12" customHeight="1">
      <c r="A424" s="172">
        <v>40624</v>
      </c>
      <c r="B424" s="174" t="s">
        <v>136</v>
      </c>
      <c r="C424" s="174">
        <v>120</v>
      </c>
    </row>
    <row r="425" spans="1:3" ht="12" customHeight="1">
      <c r="A425" s="172">
        <v>39052</v>
      </c>
      <c r="B425" s="173" t="s">
        <v>38</v>
      </c>
      <c r="C425" s="174">
        <v>120</v>
      </c>
    </row>
    <row r="426" spans="1:3" ht="12" customHeight="1">
      <c r="A426" s="172">
        <v>39386</v>
      </c>
      <c r="B426" s="173" t="s">
        <v>38</v>
      </c>
      <c r="C426" s="174">
        <v>120</v>
      </c>
    </row>
    <row r="427" spans="1:3" ht="12" customHeight="1">
      <c r="A427" s="172">
        <v>39511</v>
      </c>
      <c r="B427" s="175" t="s">
        <v>38</v>
      </c>
      <c r="C427" s="174">
        <v>120</v>
      </c>
    </row>
    <row r="428" spans="1:3" ht="12" customHeight="1">
      <c r="A428" s="172">
        <v>39919</v>
      </c>
      <c r="B428" s="175" t="s">
        <v>38</v>
      </c>
      <c r="C428" s="174">
        <v>120</v>
      </c>
    </row>
    <row r="429" spans="1:3" ht="12" customHeight="1">
      <c r="A429" s="172">
        <v>40330</v>
      </c>
      <c r="B429" s="174" t="s">
        <v>38</v>
      </c>
      <c r="C429" s="174">
        <v>120</v>
      </c>
    </row>
    <row r="430" spans="1:3" ht="12" customHeight="1">
      <c r="A430" s="172">
        <v>40781</v>
      </c>
      <c r="B430" s="174" t="s">
        <v>38</v>
      </c>
      <c r="C430" s="174">
        <v>83</v>
      </c>
    </row>
    <row r="431" spans="1:3" ht="12" customHeight="1">
      <c r="A431" s="172">
        <v>39052</v>
      </c>
      <c r="B431" s="173" t="s">
        <v>69</v>
      </c>
      <c r="C431" s="174">
        <v>120</v>
      </c>
    </row>
    <row r="432" spans="1:3" ht="12" customHeight="1">
      <c r="A432" s="172">
        <v>39265</v>
      </c>
      <c r="B432" s="173" t="s">
        <v>69</v>
      </c>
      <c r="C432" s="174">
        <v>120</v>
      </c>
    </row>
    <row r="433" spans="1:3" ht="12" customHeight="1">
      <c r="A433" s="172">
        <v>39560</v>
      </c>
      <c r="B433" s="175" t="s">
        <v>69</v>
      </c>
      <c r="C433" s="174">
        <v>120</v>
      </c>
    </row>
    <row r="434" spans="1:3" ht="12" customHeight="1">
      <c r="A434" s="172">
        <v>39939</v>
      </c>
      <c r="B434" s="175" t="s">
        <v>69</v>
      </c>
      <c r="C434" s="174">
        <v>120</v>
      </c>
    </row>
    <row r="435" spans="1:3" ht="12" customHeight="1">
      <c r="A435" s="172">
        <v>40421</v>
      </c>
      <c r="B435" s="174" t="s">
        <v>69</v>
      </c>
      <c r="C435" s="174">
        <v>120</v>
      </c>
    </row>
    <row r="436" spans="1:3" ht="12" customHeight="1">
      <c r="A436" s="172">
        <v>40709</v>
      </c>
      <c r="B436" s="174" t="s">
        <v>69</v>
      </c>
      <c r="C436" s="174">
        <v>120</v>
      </c>
    </row>
    <row r="437" spans="1:3" ht="12" customHeight="1">
      <c r="A437" s="172">
        <v>40241</v>
      </c>
      <c r="B437" s="174" t="s">
        <v>200</v>
      </c>
      <c r="C437" s="174">
        <v>120</v>
      </c>
    </row>
    <row r="438" spans="1:3" ht="12" customHeight="1">
      <c r="A438" s="172">
        <v>40354</v>
      </c>
      <c r="B438" s="174" t="s">
        <v>200</v>
      </c>
      <c r="C438" s="174">
        <v>120</v>
      </c>
    </row>
    <row r="439" spans="1:3" ht="12" customHeight="1">
      <c r="A439" s="172">
        <v>40674</v>
      </c>
      <c r="B439" s="174" t="s">
        <v>200</v>
      </c>
      <c r="C439" s="174">
        <v>120</v>
      </c>
    </row>
    <row r="440" spans="1:5" ht="12" customHeight="1">
      <c r="A440" s="172">
        <v>39534</v>
      </c>
      <c r="B440" s="175" t="s">
        <v>112</v>
      </c>
      <c r="C440" s="174">
        <v>120</v>
      </c>
      <c r="D440" s="107"/>
      <c r="E440" s="67"/>
    </row>
    <row r="441" spans="1:3" ht="12" customHeight="1">
      <c r="A441" s="172">
        <v>39863</v>
      </c>
      <c r="B441" s="175" t="s">
        <v>112</v>
      </c>
      <c r="C441" s="174">
        <v>120</v>
      </c>
    </row>
    <row r="442" spans="1:3" ht="12" customHeight="1">
      <c r="A442" s="172">
        <v>40317</v>
      </c>
      <c r="B442" s="174" t="s">
        <v>112</v>
      </c>
      <c r="C442" s="174">
        <v>120</v>
      </c>
    </row>
    <row r="443" spans="1:3" ht="12" customHeight="1">
      <c r="A443" s="172">
        <v>40700</v>
      </c>
      <c r="B443" s="174" t="s">
        <v>112</v>
      </c>
      <c r="C443" s="174">
        <v>120</v>
      </c>
    </row>
    <row r="444" spans="1:3" ht="12" customHeight="1">
      <c r="A444" s="172">
        <v>39052</v>
      </c>
      <c r="B444" s="173" t="s">
        <v>39</v>
      </c>
      <c r="C444" s="174">
        <v>120</v>
      </c>
    </row>
    <row r="445" spans="1:3" ht="12" customHeight="1">
      <c r="A445" s="172">
        <v>39199</v>
      </c>
      <c r="B445" s="173" t="s">
        <v>39</v>
      </c>
      <c r="C445" s="174">
        <v>120</v>
      </c>
    </row>
    <row r="446" spans="1:3" ht="12" customHeight="1">
      <c r="A446" s="172">
        <v>39599</v>
      </c>
      <c r="B446" s="175" t="s">
        <v>39</v>
      </c>
      <c r="C446" s="174">
        <v>120</v>
      </c>
    </row>
    <row r="447" spans="1:13" ht="12" customHeight="1">
      <c r="A447" s="172">
        <v>39948</v>
      </c>
      <c r="B447" s="177" t="s">
        <v>39</v>
      </c>
      <c r="C447" s="174">
        <v>46</v>
      </c>
      <c r="D447" s="67"/>
      <c r="E447" s="67"/>
      <c r="F447" s="67"/>
      <c r="G447" s="67"/>
      <c r="H447" s="67"/>
      <c r="I447" s="67"/>
      <c r="J447" s="67"/>
      <c r="K447" s="67"/>
      <c r="L447" s="67"/>
      <c r="M447" s="67"/>
    </row>
    <row r="448" spans="1:3" ht="12" customHeight="1">
      <c r="A448" s="172">
        <v>40368</v>
      </c>
      <c r="B448" s="174" t="s">
        <v>39</v>
      </c>
      <c r="C448" s="174">
        <v>120</v>
      </c>
    </row>
    <row r="449" spans="1:3" ht="12" customHeight="1">
      <c r="A449" s="172">
        <v>40638</v>
      </c>
      <c r="B449" s="174" t="s">
        <v>39</v>
      </c>
      <c r="C449" s="174">
        <v>120</v>
      </c>
    </row>
    <row r="450" spans="1:3" ht="12" customHeight="1">
      <c r="A450" s="172">
        <v>40086</v>
      </c>
      <c r="B450" s="177" t="s">
        <v>179</v>
      </c>
      <c r="C450" s="174">
        <v>120</v>
      </c>
    </row>
    <row r="451" spans="1:3" ht="12" customHeight="1">
      <c r="A451" s="172">
        <v>40297</v>
      </c>
      <c r="B451" s="174" t="s">
        <v>179</v>
      </c>
      <c r="C451" s="174">
        <v>120</v>
      </c>
    </row>
    <row r="452" spans="1:3" ht="12" customHeight="1">
      <c r="A452" s="172">
        <v>40662</v>
      </c>
      <c r="B452" s="174" t="s">
        <v>179</v>
      </c>
      <c r="C452" s="174">
        <v>120</v>
      </c>
    </row>
    <row r="453" spans="1:3" ht="12" customHeight="1">
      <c r="A453" s="172">
        <v>39052</v>
      </c>
      <c r="B453" s="173" t="s">
        <v>40</v>
      </c>
      <c r="C453" s="174">
        <v>120</v>
      </c>
    </row>
    <row r="454" spans="1:3" ht="12" customHeight="1">
      <c r="A454" s="172">
        <v>39206</v>
      </c>
      <c r="B454" s="173" t="s">
        <v>40</v>
      </c>
      <c r="C454" s="174">
        <v>120</v>
      </c>
    </row>
    <row r="455" spans="1:3" ht="12" customHeight="1">
      <c r="A455" s="172">
        <v>39526</v>
      </c>
      <c r="B455" s="175" t="s">
        <v>40</v>
      </c>
      <c r="C455" s="174">
        <v>83</v>
      </c>
    </row>
    <row r="456" spans="1:3" ht="12" customHeight="1">
      <c r="A456" s="172">
        <v>39895</v>
      </c>
      <c r="B456" s="175" t="s">
        <v>40</v>
      </c>
      <c r="C456" s="174">
        <v>83</v>
      </c>
    </row>
    <row r="457" spans="1:3" ht="12" customHeight="1">
      <c r="A457" s="172">
        <v>40275</v>
      </c>
      <c r="B457" s="174" t="s">
        <v>40</v>
      </c>
      <c r="C457" s="174">
        <v>83</v>
      </c>
    </row>
    <row r="458" spans="1:3" ht="12" customHeight="1">
      <c r="A458" s="172">
        <v>40623</v>
      </c>
      <c r="B458" s="174" t="s">
        <v>40</v>
      </c>
      <c r="C458" s="174">
        <v>83</v>
      </c>
    </row>
    <row r="459" spans="1:3" ht="12" customHeight="1">
      <c r="A459" s="172">
        <v>39232</v>
      </c>
      <c r="B459" s="173" t="s">
        <v>93</v>
      </c>
      <c r="C459" s="174">
        <v>120</v>
      </c>
    </row>
    <row r="460" spans="1:3" ht="12" customHeight="1">
      <c r="A460" s="172">
        <v>39541</v>
      </c>
      <c r="B460" s="175" t="s">
        <v>93</v>
      </c>
      <c r="C460" s="174">
        <v>60</v>
      </c>
    </row>
    <row r="461" spans="1:3" ht="12" customHeight="1">
      <c r="A461" s="172">
        <v>39619</v>
      </c>
      <c r="B461" s="175" t="s">
        <v>93</v>
      </c>
      <c r="C461" s="174">
        <v>60</v>
      </c>
    </row>
    <row r="462" spans="1:3" ht="12" customHeight="1">
      <c r="A462" s="172">
        <v>39951</v>
      </c>
      <c r="B462" s="177" t="s">
        <v>93</v>
      </c>
      <c r="C462" s="174">
        <v>120</v>
      </c>
    </row>
    <row r="463" spans="1:3" ht="12" customHeight="1">
      <c r="A463" s="172">
        <v>40422</v>
      </c>
      <c r="B463" s="174" t="s">
        <v>93</v>
      </c>
      <c r="C463" s="174">
        <v>120</v>
      </c>
    </row>
    <row r="464" spans="1:3" ht="12" customHeight="1">
      <c r="A464" s="172">
        <v>40760</v>
      </c>
      <c r="B464" s="174" t="s">
        <v>93</v>
      </c>
      <c r="C464" s="174">
        <v>120</v>
      </c>
    </row>
    <row r="465" spans="1:3" ht="12" customHeight="1">
      <c r="A465" s="172">
        <v>39052</v>
      </c>
      <c r="B465" s="173" t="s">
        <v>41</v>
      </c>
      <c r="C465" s="174">
        <v>120</v>
      </c>
    </row>
    <row r="466" spans="1:3" ht="12" customHeight="1">
      <c r="A466" s="172">
        <v>39329</v>
      </c>
      <c r="B466" s="173" t="s">
        <v>41</v>
      </c>
      <c r="C466" s="174">
        <v>120</v>
      </c>
    </row>
    <row r="467" spans="1:3" ht="12" customHeight="1">
      <c r="A467" s="172">
        <v>39541</v>
      </c>
      <c r="B467" s="175" t="s">
        <v>41</v>
      </c>
      <c r="C467" s="174">
        <v>83</v>
      </c>
    </row>
    <row r="468" spans="1:3" ht="12" customHeight="1">
      <c r="A468" s="172">
        <v>39902</v>
      </c>
      <c r="B468" s="175" t="s">
        <v>41</v>
      </c>
      <c r="C468" s="174">
        <v>83</v>
      </c>
    </row>
    <row r="469" spans="1:3" ht="12" customHeight="1">
      <c r="A469" s="172">
        <v>40296</v>
      </c>
      <c r="B469" s="174" t="s">
        <v>41</v>
      </c>
      <c r="C469" s="174">
        <v>120</v>
      </c>
    </row>
    <row r="470" spans="1:3" ht="12" customHeight="1">
      <c r="A470" s="172">
        <v>40750</v>
      </c>
      <c r="B470" s="174" t="s">
        <v>41</v>
      </c>
      <c r="C470" s="174">
        <v>120</v>
      </c>
    </row>
    <row r="471" spans="1:3" ht="12" customHeight="1">
      <c r="A471" s="172">
        <v>39052</v>
      </c>
      <c r="B471" s="173" t="s">
        <v>42</v>
      </c>
      <c r="C471" s="174">
        <v>120</v>
      </c>
    </row>
    <row r="472" spans="1:3" ht="12" customHeight="1">
      <c r="A472" s="172">
        <v>39156</v>
      </c>
      <c r="B472" s="173" t="s">
        <v>42</v>
      </c>
      <c r="C472" s="174">
        <v>120</v>
      </c>
    </row>
    <row r="473" spans="1:3" ht="12" customHeight="1">
      <c r="A473" s="172">
        <v>39477</v>
      </c>
      <c r="B473" s="175" t="s">
        <v>42</v>
      </c>
      <c r="C473" s="174">
        <v>83</v>
      </c>
    </row>
    <row r="474" spans="1:3" ht="12" customHeight="1">
      <c r="A474" s="172">
        <v>39965</v>
      </c>
      <c r="B474" s="177" t="s">
        <v>42</v>
      </c>
      <c r="C474" s="174">
        <v>83</v>
      </c>
    </row>
    <row r="475" spans="1:3" ht="12" customHeight="1">
      <c r="A475" s="172">
        <v>40371</v>
      </c>
      <c r="B475" s="174" t="s">
        <v>42</v>
      </c>
      <c r="C475" s="174">
        <v>120</v>
      </c>
    </row>
    <row r="476" spans="1:3" ht="12" customHeight="1">
      <c r="A476" s="172">
        <v>40772</v>
      </c>
      <c r="B476" s="174" t="s">
        <v>42</v>
      </c>
      <c r="C476" s="174">
        <v>120</v>
      </c>
    </row>
    <row r="477" spans="1:3" ht="12" customHeight="1">
      <c r="A477" s="172">
        <v>39945</v>
      </c>
      <c r="B477" s="175" t="s">
        <v>155</v>
      </c>
      <c r="C477" s="174">
        <v>120</v>
      </c>
    </row>
    <row r="478" spans="1:3" ht="12" customHeight="1">
      <c r="A478" s="172">
        <v>39976</v>
      </c>
      <c r="B478" s="177" t="s">
        <v>155</v>
      </c>
      <c r="C478" s="174">
        <v>120</v>
      </c>
    </row>
    <row r="479" spans="1:3" ht="12" customHeight="1">
      <c r="A479" s="172">
        <v>40350</v>
      </c>
      <c r="B479" s="174" t="s">
        <v>155</v>
      </c>
      <c r="C479" s="174">
        <v>120</v>
      </c>
    </row>
    <row r="480" spans="1:3" ht="12" customHeight="1">
      <c r="A480" s="172">
        <v>40743</v>
      </c>
      <c r="B480" s="174" t="s">
        <v>155</v>
      </c>
      <c r="C480" s="174">
        <v>120</v>
      </c>
    </row>
    <row r="481" spans="1:3" ht="12" customHeight="1">
      <c r="A481" s="172">
        <v>39052</v>
      </c>
      <c r="B481" s="173" t="s">
        <v>43</v>
      </c>
      <c r="C481" s="174">
        <v>120</v>
      </c>
    </row>
    <row r="482" spans="1:3" ht="12" customHeight="1">
      <c r="A482" s="172">
        <v>39392</v>
      </c>
      <c r="B482" s="173" t="s">
        <v>43</v>
      </c>
      <c r="C482" s="174">
        <v>120</v>
      </c>
    </row>
    <row r="483" spans="1:3" ht="12" customHeight="1">
      <c r="A483" s="172">
        <v>39479</v>
      </c>
      <c r="B483" s="175" t="s">
        <v>43</v>
      </c>
      <c r="C483" s="174">
        <v>61</v>
      </c>
    </row>
    <row r="484" spans="1:3" ht="12" customHeight="1">
      <c r="A484" s="172">
        <v>39848</v>
      </c>
      <c r="B484" s="175" t="s">
        <v>43</v>
      </c>
      <c r="C484" s="174">
        <v>83</v>
      </c>
    </row>
    <row r="485" spans="1:3" ht="12" customHeight="1">
      <c r="A485" s="172">
        <v>40235</v>
      </c>
      <c r="B485" s="174" t="s">
        <v>43</v>
      </c>
      <c r="C485" s="174">
        <v>83</v>
      </c>
    </row>
    <row r="486" spans="1:3" ht="12" customHeight="1">
      <c r="A486" s="172">
        <v>40595</v>
      </c>
      <c r="B486" s="174" t="s">
        <v>43</v>
      </c>
      <c r="C486" s="174">
        <v>83</v>
      </c>
    </row>
    <row r="487" spans="1:3" ht="12" customHeight="1">
      <c r="A487" s="172">
        <v>40001</v>
      </c>
      <c r="B487" s="177" t="s">
        <v>171</v>
      </c>
      <c r="C487" s="174">
        <v>120</v>
      </c>
    </row>
    <row r="488" spans="1:3" ht="12" customHeight="1">
      <c r="A488" s="172">
        <v>40323</v>
      </c>
      <c r="B488" s="174" t="s">
        <v>171</v>
      </c>
      <c r="C488" s="174">
        <v>120</v>
      </c>
    </row>
    <row r="489" spans="1:3" ht="12" customHeight="1">
      <c r="A489" s="172">
        <v>40682</v>
      </c>
      <c r="B489" s="174" t="s">
        <v>171</v>
      </c>
      <c r="C489" s="174">
        <v>61</v>
      </c>
    </row>
    <row r="490" spans="1:3" ht="12" customHeight="1">
      <c r="A490" s="172">
        <v>39052</v>
      </c>
      <c r="B490" s="173" t="s">
        <v>44</v>
      </c>
      <c r="C490" s="174">
        <v>120</v>
      </c>
    </row>
    <row r="491" spans="1:3" ht="12" customHeight="1">
      <c r="A491" s="172">
        <v>39357</v>
      </c>
      <c r="B491" s="173" t="s">
        <v>44</v>
      </c>
      <c r="C491" s="174">
        <v>120</v>
      </c>
    </row>
    <row r="492" spans="1:3" ht="12" customHeight="1">
      <c r="A492" s="172">
        <v>39542</v>
      </c>
      <c r="B492" s="175" t="s">
        <v>44</v>
      </c>
      <c r="C492" s="174">
        <v>120</v>
      </c>
    </row>
    <row r="493" spans="1:3" ht="12" customHeight="1">
      <c r="A493" s="172">
        <v>39833</v>
      </c>
      <c r="B493" s="175" t="s">
        <v>44</v>
      </c>
      <c r="C493" s="174">
        <v>120</v>
      </c>
    </row>
    <row r="494" spans="1:3" ht="12" customHeight="1">
      <c r="A494" s="172">
        <v>40275</v>
      </c>
      <c r="B494" s="174" t="s">
        <v>44</v>
      </c>
      <c r="C494" s="174">
        <v>120</v>
      </c>
    </row>
    <row r="495" spans="1:3" ht="12" customHeight="1">
      <c r="A495" s="172">
        <v>40637</v>
      </c>
      <c r="B495" s="174" t="s">
        <v>44</v>
      </c>
      <c r="C495" s="174">
        <v>100</v>
      </c>
    </row>
    <row r="496" spans="1:3" ht="12" customHeight="1">
      <c r="A496" s="172">
        <v>40696</v>
      </c>
      <c r="B496" s="174" t="s">
        <v>44</v>
      </c>
      <c r="C496" s="174">
        <v>20</v>
      </c>
    </row>
    <row r="497" spans="1:3" ht="12" customHeight="1">
      <c r="A497" s="172">
        <v>39052</v>
      </c>
      <c r="B497" s="173" t="s">
        <v>99</v>
      </c>
      <c r="C497" s="174">
        <v>120</v>
      </c>
    </row>
    <row r="498" spans="1:3" ht="12" customHeight="1">
      <c r="A498" s="172">
        <v>39155</v>
      </c>
      <c r="B498" s="173" t="s">
        <v>99</v>
      </c>
      <c r="C498" s="174">
        <v>120</v>
      </c>
    </row>
    <row r="499" spans="1:3" ht="12" customHeight="1">
      <c r="A499" s="172">
        <v>39520</v>
      </c>
      <c r="B499" s="175" t="s">
        <v>99</v>
      </c>
      <c r="C499" s="174">
        <v>120</v>
      </c>
    </row>
    <row r="500" spans="1:3" ht="12" customHeight="1">
      <c r="A500" s="172">
        <v>39876</v>
      </c>
      <c r="B500" s="175" t="s">
        <v>99</v>
      </c>
      <c r="C500" s="174">
        <v>50</v>
      </c>
    </row>
    <row r="501" spans="1:3" ht="12" customHeight="1">
      <c r="A501" s="172">
        <v>40263</v>
      </c>
      <c r="B501" s="174" t="s">
        <v>99</v>
      </c>
      <c r="C501" s="174">
        <v>85</v>
      </c>
    </row>
    <row r="502" spans="1:3" ht="12" customHeight="1">
      <c r="A502" s="172">
        <v>40609</v>
      </c>
      <c r="B502" s="174" t="s">
        <v>99</v>
      </c>
      <c r="C502" s="174">
        <v>85</v>
      </c>
    </row>
    <row r="503" spans="1:3" ht="12" customHeight="1">
      <c r="A503" s="172">
        <v>39052</v>
      </c>
      <c r="B503" s="173" t="s">
        <v>45</v>
      </c>
      <c r="C503" s="174">
        <v>120</v>
      </c>
    </row>
    <row r="504" spans="1:3" ht="12" customHeight="1">
      <c r="A504" s="172">
        <v>39193</v>
      </c>
      <c r="B504" s="173" t="s">
        <v>45</v>
      </c>
      <c r="C504" s="174">
        <v>120</v>
      </c>
    </row>
    <row r="505" spans="1:3" ht="12" customHeight="1">
      <c r="A505" s="172">
        <v>39526</v>
      </c>
      <c r="B505" s="175" t="s">
        <v>45</v>
      </c>
      <c r="C505" s="174">
        <v>85</v>
      </c>
    </row>
    <row r="506" spans="1:3" ht="12" customHeight="1">
      <c r="A506" s="172">
        <v>39903</v>
      </c>
      <c r="B506" s="175" t="s">
        <v>45</v>
      </c>
      <c r="C506" s="174">
        <v>81</v>
      </c>
    </row>
    <row r="507" spans="1:3" ht="12" customHeight="1">
      <c r="A507" s="172">
        <v>40280</v>
      </c>
      <c r="B507" s="174" t="s">
        <v>45</v>
      </c>
      <c r="C507" s="174">
        <v>120</v>
      </c>
    </row>
    <row r="508" spans="1:3" ht="12" customHeight="1">
      <c r="A508" s="172">
        <v>40639</v>
      </c>
      <c r="B508" s="174" t="s">
        <v>45</v>
      </c>
      <c r="C508" s="174">
        <v>120</v>
      </c>
    </row>
    <row r="509" spans="1:3" ht="12" customHeight="1">
      <c r="A509" s="172">
        <v>39052</v>
      </c>
      <c r="B509" s="173" t="s">
        <v>46</v>
      </c>
      <c r="C509" s="174">
        <v>120</v>
      </c>
    </row>
    <row r="510" spans="1:3" ht="12" customHeight="1">
      <c r="A510" s="172">
        <v>39395</v>
      </c>
      <c r="B510" s="175" t="s">
        <v>46</v>
      </c>
      <c r="C510" s="174">
        <v>120</v>
      </c>
    </row>
    <row r="511" spans="1:3" ht="12" customHeight="1">
      <c r="A511" s="172">
        <v>39507</v>
      </c>
      <c r="B511" s="175" t="s">
        <v>46</v>
      </c>
      <c r="C511" s="174">
        <v>83</v>
      </c>
    </row>
    <row r="512" spans="1:3" ht="12" customHeight="1">
      <c r="A512" s="172">
        <v>39967</v>
      </c>
      <c r="B512" s="177" t="s">
        <v>46</v>
      </c>
      <c r="C512" s="174">
        <v>83</v>
      </c>
    </row>
    <row r="513" spans="1:3" ht="12" customHeight="1">
      <c r="A513" s="172">
        <v>40375</v>
      </c>
      <c r="B513" s="174" t="s">
        <v>46</v>
      </c>
      <c r="C513" s="174">
        <v>83</v>
      </c>
    </row>
    <row r="514" spans="1:3" ht="12" customHeight="1">
      <c r="A514" s="172">
        <v>40760</v>
      </c>
      <c r="B514" s="174" t="s">
        <v>46</v>
      </c>
      <c r="C514" s="174">
        <v>83</v>
      </c>
    </row>
    <row r="515" spans="1:3" ht="12" customHeight="1">
      <c r="A515" s="172">
        <v>39052</v>
      </c>
      <c r="B515" s="173" t="s">
        <v>47</v>
      </c>
      <c r="C515" s="174">
        <v>120</v>
      </c>
    </row>
    <row r="516" spans="1:3" ht="12" customHeight="1">
      <c r="A516" s="172">
        <v>39394</v>
      </c>
      <c r="B516" s="175" t="s">
        <v>47</v>
      </c>
      <c r="C516" s="174">
        <v>120</v>
      </c>
    </row>
    <row r="517" spans="1:3" ht="12" customHeight="1">
      <c r="A517" s="172">
        <v>39762</v>
      </c>
      <c r="B517" s="175" t="s">
        <v>47</v>
      </c>
      <c r="C517" s="174">
        <v>120</v>
      </c>
    </row>
    <row r="518" spans="1:3" ht="12" customHeight="1">
      <c r="A518" s="172">
        <v>40420</v>
      </c>
      <c r="B518" s="174" t="s">
        <v>47</v>
      </c>
      <c r="C518" s="174">
        <v>131</v>
      </c>
    </row>
    <row r="519" spans="1:3" ht="12" customHeight="1">
      <c r="A519" s="172">
        <v>40771</v>
      </c>
      <c r="B519" s="174" t="s">
        <v>47</v>
      </c>
      <c r="C519" s="174">
        <v>83</v>
      </c>
    </row>
    <row r="520" spans="1:3" ht="12" customHeight="1">
      <c r="A520" s="172">
        <v>39052</v>
      </c>
      <c r="B520" s="173" t="s">
        <v>48</v>
      </c>
      <c r="C520" s="174">
        <v>120</v>
      </c>
    </row>
    <row r="521" spans="1:3" ht="12" customHeight="1">
      <c r="A521" s="172">
        <v>39356</v>
      </c>
      <c r="B521" s="173" t="s">
        <v>48</v>
      </c>
      <c r="C521" s="174">
        <v>120</v>
      </c>
    </row>
    <row r="522" spans="1:3" ht="12" customHeight="1">
      <c r="A522" s="172">
        <v>39541</v>
      </c>
      <c r="B522" s="175" t="s">
        <v>48</v>
      </c>
      <c r="C522" s="174">
        <v>83</v>
      </c>
    </row>
    <row r="523" spans="1:3" ht="12" customHeight="1">
      <c r="A523" s="172">
        <v>39969</v>
      </c>
      <c r="B523" s="177" t="s">
        <v>48</v>
      </c>
      <c r="C523" s="174">
        <v>83</v>
      </c>
    </row>
    <row r="524" spans="1:3" ht="12" customHeight="1">
      <c r="A524" s="172">
        <v>40421</v>
      </c>
      <c r="B524" s="174" t="s">
        <v>48</v>
      </c>
      <c r="C524" s="174">
        <v>83</v>
      </c>
    </row>
    <row r="525" spans="1:3" ht="12" customHeight="1">
      <c r="A525" s="172">
        <v>40710</v>
      </c>
      <c r="B525" s="174" t="s">
        <v>48</v>
      </c>
      <c r="C525" s="174">
        <v>83</v>
      </c>
    </row>
    <row r="526" spans="1:3" ht="12" customHeight="1">
      <c r="A526" s="172">
        <v>40582</v>
      </c>
      <c r="B526" s="174" t="s">
        <v>268</v>
      </c>
      <c r="C526" s="174">
        <v>120</v>
      </c>
    </row>
    <row r="527" spans="1:3" ht="12" customHeight="1">
      <c r="A527" s="172">
        <v>39052</v>
      </c>
      <c r="B527" s="173" t="s">
        <v>49</v>
      </c>
      <c r="C527" s="174">
        <v>120</v>
      </c>
    </row>
    <row r="528" spans="1:3" ht="12" customHeight="1">
      <c r="A528" s="172">
        <v>39393</v>
      </c>
      <c r="B528" s="175" t="s">
        <v>49</v>
      </c>
      <c r="C528" s="174">
        <v>120</v>
      </c>
    </row>
    <row r="529" spans="1:3" ht="12" customHeight="1">
      <c r="A529" s="172">
        <v>39787</v>
      </c>
      <c r="B529" s="175" t="s">
        <v>49</v>
      </c>
      <c r="C529" s="174">
        <v>83</v>
      </c>
    </row>
    <row r="530" spans="1:3" ht="12" customHeight="1">
      <c r="A530" s="172">
        <v>39966</v>
      </c>
      <c r="B530" s="177" t="s">
        <v>49</v>
      </c>
      <c r="C530" s="174">
        <v>87</v>
      </c>
    </row>
    <row r="531" spans="1:3" ht="12" customHeight="1">
      <c r="A531" s="172">
        <v>40266</v>
      </c>
      <c r="B531" s="174" t="s">
        <v>49</v>
      </c>
      <c r="C531" s="174">
        <v>116</v>
      </c>
    </row>
    <row r="532" spans="1:3" ht="12" customHeight="1">
      <c r="A532" s="172">
        <v>40700</v>
      </c>
      <c r="B532" s="174" t="s">
        <v>49</v>
      </c>
      <c r="C532" s="174">
        <v>120</v>
      </c>
    </row>
    <row r="533" spans="1:3" ht="12" customHeight="1">
      <c r="A533" s="172">
        <v>39052</v>
      </c>
      <c r="B533" s="173" t="s">
        <v>50</v>
      </c>
      <c r="C533" s="174">
        <v>120</v>
      </c>
    </row>
    <row r="534" spans="1:3" ht="12" customHeight="1">
      <c r="A534" s="172">
        <v>39246</v>
      </c>
      <c r="B534" s="173" t="s">
        <v>50</v>
      </c>
      <c r="C534" s="174">
        <v>120</v>
      </c>
    </row>
    <row r="535" spans="1:3" ht="12" customHeight="1">
      <c r="A535" s="172">
        <v>39506</v>
      </c>
      <c r="B535" s="175" t="s">
        <v>50</v>
      </c>
      <c r="C535" s="174">
        <v>120</v>
      </c>
    </row>
    <row r="536" spans="1:3" ht="12" customHeight="1">
      <c r="A536" s="172">
        <v>39825</v>
      </c>
      <c r="B536" s="175" t="s">
        <v>50</v>
      </c>
      <c r="C536" s="174">
        <v>83</v>
      </c>
    </row>
    <row r="537" spans="1:3" ht="12" customHeight="1">
      <c r="A537" s="172">
        <v>40134</v>
      </c>
      <c r="B537" s="177" t="s">
        <v>50</v>
      </c>
      <c r="C537" s="174">
        <v>85</v>
      </c>
    </row>
    <row r="538" spans="1:3" ht="12" customHeight="1">
      <c r="A538" s="172">
        <v>40759</v>
      </c>
      <c r="B538" s="174" t="s">
        <v>50</v>
      </c>
      <c r="C538" s="174">
        <v>46</v>
      </c>
    </row>
    <row r="539" spans="1:3" ht="12" customHeight="1">
      <c r="A539" s="172">
        <v>39786</v>
      </c>
      <c r="B539" s="175" t="s">
        <v>147</v>
      </c>
      <c r="C539" s="174">
        <v>120</v>
      </c>
    </row>
    <row r="540" spans="1:3" ht="12" customHeight="1">
      <c r="A540" s="172">
        <v>39825</v>
      </c>
      <c r="B540" s="175" t="s">
        <v>147</v>
      </c>
      <c r="C540" s="174">
        <v>83</v>
      </c>
    </row>
    <row r="541" spans="1:3" ht="12" customHeight="1">
      <c r="A541" s="172">
        <v>40134</v>
      </c>
      <c r="B541" s="177" t="s">
        <v>147</v>
      </c>
      <c r="C541" s="174">
        <v>85</v>
      </c>
    </row>
    <row r="542" spans="1:3" ht="12" customHeight="1">
      <c r="A542" s="172">
        <v>40759</v>
      </c>
      <c r="B542" s="174" t="s">
        <v>147</v>
      </c>
      <c r="C542" s="174">
        <v>83</v>
      </c>
    </row>
    <row r="543" spans="1:13" ht="12" customHeight="1">
      <c r="A543" s="172">
        <v>39052</v>
      </c>
      <c r="B543" s="173" t="s">
        <v>51</v>
      </c>
      <c r="C543" s="174">
        <v>120</v>
      </c>
      <c r="D543" s="67"/>
      <c r="E543" s="67"/>
      <c r="F543" s="67"/>
      <c r="G543" s="67"/>
      <c r="H543" s="67"/>
      <c r="I543" s="67"/>
      <c r="J543" s="67"/>
      <c r="K543" s="67"/>
      <c r="L543" s="67"/>
      <c r="M543" s="67"/>
    </row>
    <row r="544" spans="1:3" ht="12" customHeight="1">
      <c r="A544" s="172">
        <v>39198</v>
      </c>
      <c r="B544" s="173" t="s">
        <v>51</v>
      </c>
      <c r="C544" s="174">
        <v>60</v>
      </c>
    </row>
    <row r="545" spans="1:3" ht="12" customHeight="1">
      <c r="A545" s="172">
        <v>39447</v>
      </c>
      <c r="B545" s="175" t="s">
        <v>51</v>
      </c>
      <c r="C545" s="174">
        <v>60</v>
      </c>
    </row>
    <row r="546" spans="1:3" ht="12" customHeight="1">
      <c r="A546" s="172">
        <v>39500</v>
      </c>
      <c r="B546" s="175" t="s">
        <v>51</v>
      </c>
      <c r="C546" s="174">
        <v>120</v>
      </c>
    </row>
    <row r="547" spans="1:3" ht="12" customHeight="1">
      <c r="A547" s="172">
        <v>39937</v>
      </c>
      <c r="B547" s="175" t="s">
        <v>51</v>
      </c>
      <c r="C547" s="174">
        <v>83</v>
      </c>
    </row>
    <row r="548" spans="1:3" ht="12" customHeight="1">
      <c r="A548" s="172">
        <v>40318</v>
      </c>
      <c r="B548" s="174" t="s">
        <v>51</v>
      </c>
      <c r="C548" s="174">
        <v>83</v>
      </c>
    </row>
    <row r="549" spans="1:3" ht="12" customHeight="1">
      <c r="A549" s="172">
        <v>40669</v>
      </c>
      <c r="B549" s="174" t="s">
        <v>51</v>
      </c>
      <c r="C549" s="174">
        <v>120</v>
      </c>
    </row>
    <row r="550" spans="1:3" ht="12" customHeight="1">
      <c r="A550" s="172">
        <v>39052</v>
      </c>
      <c r="B550" s="173" t="s">
        <v>53</v>
      </c>
      <c r="C550" s="174">
        <v>120</v>
      </c>
    </row>
    <row r="551" spans="1:3" ht="12" customHeight="1">
      <c r="A551" s="172">
        <v>39361</v>
      </c>
      <c r="B551" s="173" t="s">
        <v>53</v>
      </c>
      <c r="C551" s="174">
        <v>120</v>
      </c>
    </row>
    <row r="552" spans="1:3" ht="12" customHeight="1">
      <c r="A552" s="172">
        <v>39541</v>
      </c>
      <c r="B552" s="175" t="s">
        <v>53</v>
      </c>
      <c r="C552" s="174">
        <v>108</v>
      </c>
    </row>
    <row r="553" spans="1:3" ht="12" customHeight="1">
      <c r="A553" s="172">
        <v>39967</v>
      </c>
      <c r="B553" s="177" t="s">
        <v>53</v>
      </c>
      <c r="C553" s="174">
        <v>60</v>
      </c>
    </row>
    <row r="554" spans="1:3" ht="12" customHeight="1">
      <c r="A554" s="172">
        <v>40421</v>
      </c>
      <c r="B554" s="174" t="s">
        <v>53</v>
      </c>
      <c r="C554" s="174">
        <v>85</v>
      </c>
    </row>
    <row r="555" spans="1:3" ht="12" customHeight="1">
      <c r="A555" s="172">
        <v>40759</v>
      </c>
      <c r="B555" s="174" t="s">
        <v>53</v>
      </c>
      <c r="C555" s="174">
        <v>120</v>
      </c>
    </row>
    <row r="556" spans="1:3" ht="12" customHeight="1">
      <c r="A556" s="172">
        <v>39052</v>
      </c>
      <c r="B556" s="173" t="s">
        <v>54</v>
      </c>
      <c r="C556" s="174">
        <v>120</v>
      </c>
    </row>
    <row r="557" spans="1:3" ht="12" customHeight="1">
      <c r="A557" s="172">
        <v>39114</v>
      </c>
      <c r="B557" s="173" t="s">
        <v>54</v>
      </c>
      <c r="C557" s="174">
        <v>120</v>
      </c>
    </row>
    <row r="558" spans="1:3" ht="12" customHeight="1">
      <c r="A558" s="172">
        <v>39484</v>
      </c>
      <c r="B558" s="175" t="s">
        <v>54</v>
      </c>
      <c r="C558" s="174">
        <v>83</v>
      </c>
    </row>
    <row r="559" spans="1:3" ht="12" customHeight="1">
      <c r="A559" s="172">
        <v>39834</v>
      </c>
      <c r="B559" s="175" t="s">
        <v>54</v>
      </c>
      <c r="C559" s="174">
        <v>83</v>
      </c>
    </row>
    <row r="560" spans="1:3" ht="12" customHeight="1">
      <c r="A560" s="172">
        <v>40238</v>
      </c>
      <c r="B560" s="174" t="s">
        <v>54</v>
      </c>
      <c r="C560" s="174">
        <v>83</v>
      </c>
    </row>
    <row r="561" spans="1:3" ht="12" customHeight="1">
      <c r="A561" s="172">
        <v>40567</v>
      </c>
      <c r="B561" s="174" t="s">
        <v>54</v>
      </c>
      <c r="C561" s="174">
        <v>83</v>
      </c>
    </row>
    <row r="562" spans="1:3" ht="12" customHeight="1">
      <c r="A562" s="172">
        <v>40133</v>
      </c>
      <c r="B562" s="177" t="s">
        <v>188</v>
      </c>
      <c r="C562" s="174">
        <v>120</v>
      </c>
    </row>
    <row r="563" spans="1:3" ht="12" customHeight="1">
      <c r="A563" s="172">
        <v>40360</v>
      </c>
      <c r="B563" s="174" t="s">
        <v>188</v>
      </c>
      <c r="C563" s="174">
        <v>120</v>
      </c>
    </row>
    <row r="564" spans="1:3" ht="12" customHeight="1">
      <c r="A564" s="172">
        <v>40779</v>
      </c>
      <c r="B564" s="174" t="s">
        <v>188</v>
      </c>
      <c r="C564" s="174">
        <v>120</v>
      </c>
    </row>
    <row r="565" spans="1:3" ht="12" customHeight="1">
      <c r="A565" s="172">
        <v>39882</v>
      </c>
      <c r="B565" s="175" t="s">
        <v>183</v>
      </c>
      <c r="C565" s="174">
        <v>120</v>
      </c>
    </row>
    <row r="566" spans="1:3" ht="12" customHeight="1">
      <c r="A566" s="172">
        <v>40345</v>
      </c>
      <c r="B566" s="174" t="s">
        <v>183</v>
      </c>
      <c r="C566" s="174">
        <v>120</v>
      </c>
    </row>
    <row r="567" spans="1:3" ht="12" customHeight="1">
      <c r="A567" s="172">
        <v>40772</v>
      </c>
      <c r="B567" s="174" t="s">
        <v>183</v>
      </c>
      <c r="C567" s="174">
        <v>120</v>
      </c>
    </row>
    <row r="568" spans="1:3" ht="12" customHeight="1">
      <c r="A568" s="172">
        <v>40588</v>
      </c>
      <c r="B568" s="174" t="s">
        <v>269</v>
      </c>
      <c r="C568" s="174">
        <v>120</v>
      </c>
    </row>
    <row r="569" spans="1:3" ht="12" customHeight="1">
      <c r="A569" s="172">
        <v>39195</v>
      </c>
      <c r="B569" s="173" t="s">
        <v>90</v>
      </c>
      <c r="C569" s="174">
        <v>120</v>
      </c>
    </row>
    <row r="570" spans="1:3" ht="12" customHeight="1">
      <c r="A570" s="172">
        <v>39520</v>
      </c>
      <c r="B570" s="175" t="s">
        <v>90</v>
      </c>
      <c r="C570" s="174">
        <v>120</v>
      </c>
    </row>
    <row r="571" spans="1:3" ht="12" customHeight="1">
      <c r="A571" s="172">
        <v>39759</v>
      </c>
      <c r="B571" s="175" t="s">
        <v>90</v>
      </c>
      <c r="C571" s="174">
        <v>120</v>
      </c>
    </row>
    <row r="572" spans="1:3" ht="12" customHeight="1">
      <c r="A572" s="172">
        <v>40260</v>
      </c>
      <c r="B572" s="174" t="s">
        <v>90</v>
      </c>
      <c r="C572" s="174">
        <v>9</v>
      </c>
    </row>
    <row r="573" spans="1:3" ht="12" customHeight="1">
      <c r="A573" s="172">
        <v>40771</v>
      </c>
      <c r="B573" s="174" t="s">
        <v>90</v>
      </c>
      <c r="C573" s="174">
        <v>120</v>
      </c>
    </row>
    <row r="574" spans="1:3" ht="12" customHeight="1">
      <c r="A574" s="172">
        <v>39052</v>
      </c>
      <c r="B574" s="173" t="s">
        <v>56</v>
      </c>
      <c r="C574" s="174">
        <v>60</v>
      </c>
    </row>
    <row r="575" spans="1:3" ht="12" customHeight="1">
      <c r="A575" s="172">
        <v>40157</v>
      </c>
      <c r="B575" s="174" t="s">
        <v>56</v>
      </c>
      <c r="C575" s="174">
        <v>120</v>
      </c>
    </row>
    <row r="576" spans="1:3" ht="12" customHeight="1">
      <c r="A576" s="172">
        <v>40422</v>
      </c>
      <c r="B576" s="174" t="s">
        <v>56</v>
      </c>
      <c r="C576" s="174">
        <v>120</v>
      </c>
    </row>
    <row r="577" spans="1:3" ht="12" customHeight="1">
      <c r="A577" s="172">
        <v>40786</v>
      </c>
      <c r="B577" s="174" t="s">
        <v>56</v>
      </c>
      <c r="C577" s="174">
        <v>60</v>
      </c>
    </row>
    <row r="578" spans="1:3" ht="12" customHeight="1">
      <c r="A578" s="172">
        <v>39052</v>
      </c>
      <c r="B578" s="173" t="s">
        <v>57</v>
      </c>
      <c r="C578" s="174">
        <v>120</v>
      </c>
    </row>
    <row r="579" spans="1:3" ht="12" customHeight="1">
      <c r="A579" s="172">
        <v>39317</v>
      </c>
      <c r="B579" s="173" t="s">
        <v>57</v>
      </c>
      <c r="C579" s="174">
        <v>120</v>
      </c>
    </row>
    <row r="580" spans="1:3" ht="12" customHeight="1">
      <c r="A580" s="172">
        <v>39541</v>
      </c>
      <c r="B580" s="175" t="s">
        <v>57</v>
      </c>
      <c r="C580" s="174">
        <v>83</v>
      </c>
    </row>
    <row r="581" spans="1:3" ht="12" customHeight="1">
      <c r="A581" s="172">
        <v>39959</v>
      </c>
      <c r="B581" s="177" t="s">
        <v>57</v>
      </c>
      <c r="C581" s="174">
        <v>83</v>
      </c>
    </row>
    <row r="582" spans="1:3" ht="12" customHeight="1">
      <c r="A582" s="172">
        <v>40345</v>
      </c>
      <c r="B582" s="174" t="s">
        <v>57</v>
      </c>
      <c r="C582" s="174">
        <v>83</v>
      </c>
    </row>
    <row r="583" spans="1:3" ht="12" customHeight="1">
      <c r="A583" s="172">
        <v>40631</v>
      </c>
      <c r="B583" s="174" t="s">
        <v>57</v>
      </c>
      <c r="C583" s="174">
        <v>83</v>
      </c>
    </row>
    <row r="584" spans="1:3" ht="12" customHeight="1">
      <c r="A584" s="172">
        <v>40123</v>
      </c>
      <c r="B584" s="177" t="s">
        <v>187</v>
      </c>
      <c r="C584" s="174">
        <v>120</v>
      </c>
    </row>
    <row r="585" spans="1:3" ht="12" customHeight="1">
      <c r="A585" s="172">
        <v>40302</v>
      </c>
      <c r="B585" s="174" t="s">
        <v>187</v>
      </c>
      <c r="C585" s="174">
        <v>120</v>
      </c>
    </row>
    <row r="586" spans="1:3" ht="12" customHeight="1">
      <c r="A586" s="172">
        <v>40665</v>
      </c>
      <c r="B586" s="174" t="s">
        <v>187</v>
      </c>
      <c r="C586" s="174">
        <v>138</v>
      </c>
    </row>
    <row r="587" spans="1:3" ht="12" customHeight="1">
      <c r="A587" s="172">
        <v>39195</v>
      </c>
      <c r="B587" s="173" t="s">
        <v>89</v>
      </c>
      <c r="C587" s="174">
        <v>120</v>
      </c>
    </row>
    <row r="588" spans="1:3" ht="12" customHeight="1">
      <c r="A588" s="172">
        <v>39455</v>
      </c>
      <c r="B588" s="175" t="s">
        <v>89</v>
      </c>
      <c r="C588" s="174">
        <v>85</v>
      </c>
    </row>
    <row r="589" spans="1:3" ht="12" customHeight="1">
      <c r="A589" s="172">
        <v>39897</v>
      </c>
      <c r="B589" s="175" t="s">
        <v>89</v>
      </c>
      <c r="C589" s="174">
        <v>120</v>
      </c>
    </row>
    <row r="590" spans="1:3" ht="12" customHeight="1">
      <c r="A590" s="172">
        <v>40326</v>
      </c>
      <c r="B590" s="174" t="s">
        <v>89</v>
      </c>
      <c r="C590" s="174">
        <v>120</v>
      </c>
    </row>
    <row r="591" spans="1:3" ht="12" customHeight="1">
      <c r="A591" s="172">
        <v>40655</v>
      </c>
      <c r="B591" s="174" t="s">
        <v>89</v>
      </c>
      <c r="C591" s="174">
        <v>120</v>
      </c>
    </row>
    <row r="592" spans="1:3" ht="12" customHeight="1">
      <c r="A592" s="172">
        <v>39052</v>
      </c>
      <c r="B592" s="173" t="s">
        <v>58</v>
      </c>
      <c r="C592" s="174">
        <v>120</v>
      </c>
    </row>
    <row r="593" spans="1:3" ht="12" customHeight="1">
      <c r="A593" s="172">
        <v>39359</v>
      </c>
      <c r="B593" s="173" t="s">
        <v>58</v>
      </c>
      <c r="C593" s="174">
        <v>120</v>
      </c>
    </row>
    <row r="594" spans="1:3" ht="12" customHeight="1">
      <c r="A594" s="172">
        <v>39541</v>
      </c>
      <c r="B594" s="175" t="s">
        <v>58</v>
      </c>
      <c r="C594" s="174">
        <v>110</v>
      </c>
    </row>
    <row r="595" spans="1:3" ht="12" customHeight="1">
      <c r="A595" s="172">
        <v>39924</v>
      </c>
      <c r="B595" s="175" t="s">
        <v>58</v>
      </c>
      <c r="C595" s="174">
        <v>83</v>
      </c>
    </row>
    <row r="596" spans="1:3" ht="12" customHeight="1">
      <c r="A596" s="172">
        <v>40345</v>
      </c>
      <c r="B596" s="174" t="s">
        <v>58</v>
      </c>
      <c r="C596" s="174">
        <v>95</v>
      </c>
    </row>
    <row r="597" spans="1:3" ht="12" customHeight="1">
      <c r="A597" s="172">
        <v>40700</v>
      </c>
      <c r="B597" s="174" t="s">
        <v>58</v>
      </c>
      <c r="C597" s="174">
        <v>120</v>
      </c>
    </row>
    <row r="598" spans="1:3" ht="13.5">
      <c r="A598" s="172">
        <v>39052</v>
      </c>
      <c r="B598" s="173" t="s">
        <v>157</v>
      </c>
      <c r="C598" s="174">
        <v>120</v>
      </c>
    </row>
    <row r="599" spans="1:3" ht="13.5">
      <c r="A599" s="172">
        <v>39386</v>
      </c>
      <c r="B599" s="173" t="s">
        <v>157</v>
      </c>
      <c r="C599" s="174">
        <v>120</v>
      </c>
    </row>
    <row r="600" spans="1:3" ht="13.5">
      <c r="A600" s="172">
        <v>39790</v>
      </c>
      <c r="B600" s="175" t="s">
        <v>157</v>
      </c>
      <c r="C600" s="174">
        <v>240</v>
      </c>
    </row>
    <row r="601" spans="1:3" ht="13.5">
      <c r="A601" s="172">
        <v>40371</v>
      </c>
      <c r="B601" s="174" t="s">
        <v>157</v>
      </c>
      <c r="C601" s="174">
        <v>120</v>
      </c>
    </row>
    <row r="602" spans="1:13" ht="13.5">
      <c r="A602" s="172">
        <v>40785</v>
      </c>
      <c r="B602" s="174" t="s">
        <v>157</v>
      </c>
      <c r="C602" s="174">
        <v>120</v>
      </c>
      <c r="D602" s="67"/>
      <c r="E602" s="67"/>
      <c r="F602" s="67"/>
      <c r="G602" s="67"/>
      <c r="H602" s="67"/>
      <c r="I602" s="67"/>
      <c r="J602" s="67"/>
      <c r="K602" s="67"/>
      <c r="L602" s="67"/>
      <c r="M602" s="67"/>
    </row>
    <row r="603" spans="1:3" ht="13.5">
      <c r="A603" s="172">
        <v>39052</v>
      </c>
      <c r="B603" s="173" t="s">
        <v>59</v>
      </c>
      <c r="C603" s="174">
        <v>120</v>
      </c>
    </row>
    <row r="604" spans="1:3" ht="13.5">
      <c r="A604" s="172">
        <v>39233</v>
      </c>
      <c r="B604" s="173" t="s">
        <v>59</v>
      </c>
      <c r="C604" s="174">
        <v>120</v>
      </c>
    </row>
    <row r="605" spans="1:3" ht="13.5">
      <c r="A605" s="172">
        <v>39524</v>
      </c>
      <c r="B605" s="175" t="s">
        <v>59</v>
      </c>
      <c r="C605" s="174">
        <v>120</v>
      </c>
    </row>
    <row r="606" spans="1:3" ht="13.5">
      <c r="A606" s="172">
        <v>39863</v>
      </c>
      <c r="B606" s="175" t="s">
        <v>59</v>
      </c>
      <c r="C606" s="174">
        <v>73.2</v>
      </c>
    </row>
    <row r="607" spans="1:3" ht="13.5">
      <c r="A607" s="172">
        <v>39895</v>
      </c>
      <c r="B607" s="175" t="s">
        <v>59</v>
      </c>
      <c r="C607" s="174">
        <v>46.8</v>
      </c>
    </row>
    <row r="608" spans="1:3" ht="13.5">
      <c r="A608" s="172">
        <v>40359</v>
      </c>
      <c r="B608" s="174" t="s">
        <v>59</v>
      </c>
      <c r="C608" s="174">
        <v>120</v>
      </c>
    </row>
    <row r="609" spans="1:3" ht="13.5">
      <c r="A609" s="172">
        <v>40641</v>
      </c>
      <c r="B609" s="174" t="s">
        <v>59</v>
      </c>
      <c r="C609" s="174">
        <v>120</v>
      </c>
    </row>
    <row r="610" spans="1:3" ht="13.5">
      <c r="A610" s="172">
        <v>40641</v>
      </c>
      <c r="B610" s="174" t="s">
        <v>59</v>
      </c>
      <c r="C610" s="174">
        <v>120</v>
      </c>
    </row>
    <row r="611" spans="1:3" ht="13.5">
      <c r="A611" s="172">
        <v>40669</v>
      </c>
      <c r="B611" s="174" t="s">
        <v>59</v>
      </c>
      <c r="C611" s="174">
        <v>-120</v>
      </c>
    </row>
    <row r="612" spans="1:3" ht="13.5">
      <c r="A612" s="172">
        <v>39052</v>
      </c>
      <c r="B612" s="173" t="s">
        <v>60</v>
      </c>
      <c r="C612" s="174">
        <v>120</v>
      </c>
    </row>
    <row r="613" spans="1:3" ht="13.5">
      <c r="A613" s="172">
        <v>39545</v>
      </c>
      <c r="B613" s="175" t="s">
        <v>60</v>
      </c>
      <c r="C613" s="174">
        <v>240</v>
      </c>
    </row>
    <row r="614" spans="1:3" ht="13.5">
      <c r="A614" s="172">
        <v>39996</v>
      </c>
      <c r="B614" s="177" t="s">
        <v>60</v>
      </c>
      <c r="C614" s="174">
        <v>60</v>
      </c>
    </row>
    <row r="615" spans="1:3" ht="13.5">
      <c r="A615" s="172">
        <v>40289</v>
      </c>
      <c r="B615" s="174" t="s">
        <v>60</v>
      </c>
      <c r="C615" s="174">
        <v>180</v>
      </c>
    </row>
    <row r="616" spans="1:3" ht="13.5">
      <c r="A616" s="172">
        <v>40763</v>
      </c>
      <c r="B616" s="174" t="s">
        <v>60</v>
      </c>
      <c r="C616" s="174">
        <v>120</v>
      </c>
    </row>
    <row r="617" spans="1:3" ht="13.5">
      <c r="A617" s="172">
        <v>39420</v>
      </c>
      <c r="B617" s="175" t="s">
        <v>102</v>
      </c>
      <c r="C617" s="174">
        <v>120</v>
      </c>
    </row>
    <row r="618" spans="1:3" ht="13.5">
      <c r="A618" s="172">
        <v>40091</v>
      </c>
      <c r="B618" s="177" t="s">
        <v>102</v>
      </c>
      <c r="C618" s="174">
        <v>120</v>
      </c>
    </row>
    <row r="619" spans="1:3" ht="13.5">
      <c r="A619" s="172">
        <v>40353</v>
      </c>
      <c r="B619" s="174" t="s">
        <v>102</v>
      </c>
      <c r="C619" s="174">
        <v>120</v>
      </c>
    </row>
    <row r="620" spans="1:3" ht="13.5">
      <c r="A620" s="172">
        <v>40700</v>
      </c>
      <c r="B620" s="174" t="s">
        <v>102</v>
      </c>
      <c r="C620" s="174">
        <v>120</v>
      </c>
    </row>
    <row r="621" spans="1:3" ht="13.5">
      <c r="A621" s="172">
        <v>40718</v>
      </c>
      <c r="B621" s="174" t="s">
        <v>102</v>
      </c>
      <c r="C621" s="174">
        <v>120</v>
      </c>
    </row>
    <row r="622" spans="1:3" ht="13.5">
      <c r="A622" s="172">
        <v>40751</v>
      </c>
      <c r="B622" s="174" t="s">
        <v>102</v>
      </c>
      <c r="C622" s="174">
        <v>-120</v>
      </c>
    </row>
    <row r="623" spans="1:3" ht="13.5">
      <c r="A623" s="172">
        <v>39608</v>
      </c>
      <c r="B623" s="175" t="s">
        <v>149</v>
      </c>
      <c r="C623" s="174">
        <v>120</v>
      </c>
    </row>
    <row r="624" spans="1:13" ht="13.5">
      <c r="A624" s="172">
        <v>39917</v>
      </c>
      <c r="B624" s="175" t="s">
        <v>149</v>
      </c>
      <c r="C624" s="174">
        <v>120</v>
      </c>
      <c r="D624" s="67"/>
      <c r="E624" s="67"/>
      <c r="F624" s="67"/>
      <c r="G624" s="67"/>
      <c r="H624" s="67"/>
      <c r="I624" s="67"/>
      <c r="J624" s="67"/>
      <c r="K624" s="67"/>
      <c r="L624" s="67"/>
      <c r="M624" s="67"/>
    </row>
    <row r="625" spans="1:3" ht="13.5">
      <c r="A625" s="172">
        <v>40297</v>
      </c>
      <c r="B625" s="174" t="s">
        <v>149</v>
      </c>
      <c r="C625" s="174">
        <v>60</v>
      </c>
    </row>
    <row r="626" spans="1:3" ht="13.5">
      <c r="A626" s="172">
        <v>40309</v>
      </c>
      <c r="B626" s="174" t="s">
        <v>149</v>
      </c>
      <c r="C626" s="174">
        <v>60</v>
      </c>
    </row>
    <row r="627" spans="1:3" ht="13.5">
      <c r="A627" s="172">
        <v>40665</v>
      </c>
      <c r="B627" s="174" t="s">
        <v>149</v>
      </c>
      <c r="C627" s="174">
        <v>83</v>
      </c>
    </row>
    <row r="628" spans="1:13" ht="13.5">
      <c r="A628" s="172">
        <v>40004</v>
      </c>
      <c r="B628" s="177" t="s">
        <v>173</v>
      </c>
      <c r="C628" s="174">
        <v>120</v>
      </c>
      <c r="D628" s="67"/>
      <c r="E628" s="67"/>
      <c r="F628" s="67"/>
      <c r="G628" s="67"/>
      <c r="H628" s="67"/>
      <c r="I628" s="67"/>
      <c r="J628" s="67"/>
      <c r="K628" s="67"/>
      <c r="L628" s="67"/>
      <c r="M628" s="67"/>
    </row>
    <row r="629" spans="1:3" ht="13.5">
      <c r="A629" s="172">
        <v>40296</v>
      </c>
      <c r="B629" s="174" t="s">
        <v>173</v>
      </c>
      <c r="C629" s="174">
        <v>120</v>
      </c>
    </row>
    <row r="630" spans="1:3" ht="13.5">
      <c r="A630" s="172">
        <v>40654</v>
      </c>
      <c r="B630" s="174" t="s">
        <v>173</v>
      </c>
      <c r="C630" s="174">
        <v>120</v>
      </c>
    </row>
    <row r="631" spans="1:3" ht="13.5">
      <c r="A631" s="172">
        <v>39988</v>
      </c>
      <c r="B631" s="177" t="s">
        <v>150</v>
      </c>
      <c r="C631" s="174">
        <v>120</v>
      </c>
    </row>
    <row r="632" spans="1:3" ht="13.5">
      <c r="A632" s="172">
        <v>40060</v>
      </c>
      <c r="B632" s="177" t="s">
        <v>150</v>
      </c>
      <c r="C632" s="174">
        <v>120</v>
      </c>
    </row>
    <row r="633" spans="1:3" ht="13.5">
      <c r="A633" s="172">
        <v>40316</v>
      </c>
      <c r="B633" s="174" t="s">
        <v>150</v>
      </c>
      <c r="C633" s="174">
        <v>120</v>
      </c>
    </row>
    <row r="634" spans="1:3" ht="13.5">
      <c r="A634" s="172">
        <v>40784</v>
      </c>
      <c r="B634" s="174" t="s">
        <v>150</v>
      </c>
      <c r="C634" s="174">
        <v>120</v>
      </c>
    </row>
    <row r="635" spans="1:3" ht="13.5">
      <c r="A635" s="172">
        <v>40157</v>
      </c>
      <c r="B635" s="174" t="s">
        <v>151</v>
      </c>
      <c r="C635" s="174">
        <v>120</v>
      </c>
    </row>
    <row r="636" spans="1:3" ht="13.5">
      <c r="A636" s="172">
        <v>40343</v>
      </c>
      <c r="B636" s="174" t="s">
        <v>151</v>
      </c>
      <c r="C636" s="174">
        <v>120</v>
      </c>
    </row>
    <row r="637" spans="1:3" ht="13.5">
      <c r="A637" s="172">
        <v>40422</v>
      </c>
      <c r="B637" s="174" t="s">
        <v>151</v>
      </c>
      <c r="C637" s="174">
        <v>120</v>
      </c>
    </row>
    <row r="638" spans="1:3" ht="13.5">
      <c r="A638" s="172">
        <v>40787</v>
      </c>
      <c r="B638" s="174" t="s">
        <v>151</v>
      </c>
      <c r="C638" s="174">
        <v>120</v>
      </c>
    </row>
    <row r="639" spans="1:3" ht="13.5">
      <c r="A639" s="172">
        <v>40037</v>
      </c>
      <c r="B639" s="177" t="s">
        <v>176</v>
      </c>
      <c r="C639" s="174">
        <v>120</v>
      </c>
    </row>
    <row r="640" spans="1:3" ht="13.5">
      <c r="A640" s="172">
        <v>40378</v>
      </c>
      <c r="B640" s="174" t="s">
        <v>176</v>
      </c>
      <c r="C640" s="174">
        <v>120</v>
      </c>
    </row>
    <row r="641" spans="1:3" ht="13.5">
      <c r="A641" s="172">
        <v>40785</v>
      </c>
      <c r="B641" s="174" t="s">
        <v>176</v>
      </c>
      <c r="C641" s="174">
        <v>120</v>
      </c>
    </row>
    <row r="642" spans="1:3" ht="13.5">
      <c r="A642" s="172">
        <v>39833</v>
      </c>
      <c r="B642" s="175" t="s">
        <v>163</v>
      </c>
      <c r="C642" s="174">
        <v>120</v>
      </c>
    </row>
    <row r="643" spans="1:3" ht="13.5">
      <c r="A643" s="172">
        <v>40422</v>
      </c>
      <c r="B643" s="174" t="s">
        <v>163</v>
      </c>
      <c r="C643" s="174">
        <v>120</v>
      </c>
    </row>
    <row r="644" spans="1:13" ht="13.5">
      <c r="A644" s="172">
        <v>40772</v>
      </c>
      <c r="B644" s="174" t="s">
        <v>163</v>
      </c>
      <c r="C644" s="174">
        <v>120</v>
      </c>
      <c r="D644" s="67"/>
      <c r="E644" s="67"/>
      <c r="F644" s="67"/>
      <c r="G644" s="67"/>
      <c r="H644" s="67"/>
      <c r="I644" s="67"/>
      <c r="J644" s="67"/>
      <c r="K644" s="67"/>
      <c r="L644" s="67"/>
      <c r="M644" s="67"/>
    </row>
    <row r="645" spans="1:3" ht="13.5">
      <c r="A645" s="172">
        <v>39728</v>
      </c>
      <c r="B645" s="175" t="s">
        <v>141</v>
      </c>
      <c r="C645" s="174">
        <v>120</v>
      </c>
    </row>
    <row r="646" spans="1:3" ht="13.5">
      <c r="A646" s="172">
        <v>39932</v>
      </c>
      <c r="B646" s="175" t="s">
        <v>141</v>
      </c>
      <c r="C646" s="174">
        <v>120</v>
      </c>
    </row>
    <row r="647" spans="1:3" ht="13.5">
      <c r="A647" s="172">
        <v>40283</v>
      </c>
      <c r="B647" s="174" t="s">
        <v>141</v>
      </c>
      <c r="C647" s="174">
        <v>120</v>
      </c>
    </row>
    <row r="648" spans="1:3" ht="13.5">
      <c r="A648" s="172">
        <v>40632</v>
      </c>
      <c r="B648" s="174" t="s">
        <v>141</v>
      </c>
      <c r="C648" s="174">
        <v>60</v>
      </c>
    </row>
    <row r="649" spans="1:3" ht="13.5">
      <c r="A649" s="172">
        <v>40654</v>
      </c>
      <c r="B649" s="174" t="s">
        <v>141</v>
      </c>
      <c r="C649" s="174">
        <v>60</v>
      </c>
    </row>
    <row r="650" spans="1:3" ht="13.5">
      <c r="A650" s="172">
        <v>39052</v>
      </c>
      <c r="B650" s="173" t="s">
        <v>61</v>
      </c>
      <c r="C650" s="174">
        <v>40</v>
      </c>
    </row>
    <row r="651" spans="1:3" ht="13.5">
      <c r="A651" s="172">
        <v>39196</v>
      </c>
      <c r="B651" s="173" t="s">
        <v>61</v>
      </c>
      <c r="C651" s="174">
        <v>140</v>
      </c>
    </row>
    <row r="652" spans="1:3" ht="13.5">
      <c r="A652" s="172">
        <v>39477</v>
      </c>
      <c r="B652" s="175" t="s">
        <v>61</v>
      </c>
      <c r="C652" s="174">
        <v>60</v>
      </c>
    </row>
    <row r="653" spans="1:3" ht="13.5">
      <c r="A653" s="172">
        <v>39765</v>
      </c>
      <c r="B653" s="175" t="s">
        <v>61</v>
      </c>
      <c r="C653" s="174">
        <v>120</v>
      </c>
    </row>
    <row r="654" spans="1:3" ht="13.5">
      <c r="A654" s="172">
        <v>39969</v>
      </c>
      <c r="B654" s="177" t="s">
        <v>61</v>
      </c>
      <c r="C654" s="174">
        <v>120</v>
      </c>
    </row>
    <row r="655" spans="1:3" ht="13.5">
      <c r="A655" s="172">
        <v>40346</v>
      </c>
      <c r="B655" s="174" t="s">
        <v>61</v>
      </c>
      <c r="C655" s="174">
        <v>120</v>
      </c>
    </row>
    <row r="656" spans="1:3" ht="13.5">
      <c r="A656" s="172">
        <v>40700</v>
      </c>
      <c r="B656" s="174" t="s">
        <v>61</v>
      </c>
      <c r="C656" s="174">
        <v>120</v>
      </c>
    </row>
    <row r="657" spans="1:3" ht="13.5">
      <c r="A657" s="172">
        <v>39098</v>
      </c>
      <c r="B657" s="176" t="s">
        <v>62</v>
      </c>
      <c r="C657" s="174">
        <v>120</v>
      </c>
    </row>
    <row r="658" spans="1:3" ht="13.5">
      <c r="A658" s="172">
        <v>39476</v>
      </c>
      <c r="B658" s="175" t="s">
        <v>62</v>
      </c>
      <c r="C658" s="174">
        <v>120</v>
      </c>
    </row>
    <row r="659" spans="1:3" ht="13.5">
      <c r="A659" s="172">
        <v>39863</v>
      </c>
      <c r="B659" s="175" t="s">
        <v>62</v>
      </c>
      <c r="C659" s="174">
        <v>120</v>
      </c>
    </row>
    <row r="660" spans="1:3" ht="13.5">
      <c r="A660" s="172">
        <v>40262</v>
      </c>
      <c r="B660" s="174" t="s">
        <v>62</v>
      </c>
      <c r="C660" s="174">
        <v>120</v>
      </c>
    </row>
    <row r="661" spans="1:3" ht="13.5">
      <c r="A661" s="172">
        <v>40632</v>
      </c>
      <c r="B661" s="174" t="s">
        <v>62</v>
      </c>
      <c r="C661" s="174">
        <v>120</v>
      </c>
    </row>
    <row r="662" spans="1:3" ht="13.5">
      <c r="A662" s="172">
        <v>39052</v>
      </c>
      <c r="B662" s="173" t="s">
        <v>63</v>
      </c>
      <c r="C662" s="174">
        <v>120</v>
      </c>
    </row>
    <row r="663" spans="1:3" ht="13.5">
      <c r="A663" s="172">
        <v>39223</v>
      </c>
      <c r="B663" s="173" t="s">
        <v>63</v>
      </c>
      <c r="C663" s="174">
        <v>120</v>
      </c>
    </row>
    <row r="664" spans="1:3" ht="13.5">
      <c r="A664" s="172">
        <v>40140</v>
      </c>
      <c r="B664" s="174" t="s">
        <v>63</v>
      </c>
      <c r="C664" s="174">
        <v>166</v>
      </c>
    </row>
    <row r="665" spans="1:3" ht="13.5">
      <c r="A665" s="172">
        <v>40423</v>
      </c>
      <c r="B665" s="174" t="s">
        <v>63</v>
      </c>
      <c r="C665" s="174">
        <v>120</v>
      </c>
    </row>
    <row r="666" spans="1:3" ht="13.5">
      <c r="A666" s="172">
        <v>40781</v>
      </c>
      <c r="B666" s="174" t="s">
        <v>63</v>
      </c>
      <c r="C666" s="174">
        <v>120</v>
      </c>
    </row>
    <row r="667" spans="1:3" ht="13.5">
      <c r="A667" s="172">
        <v>39581</v>
      </c>
      <c r="B667" s="175" t="s">
        <v>133</v>
      </c>
      <c r="C667" s="174">
        <v>120</v>
      </c>
    </row>
    <row r="668" spans="1:3" ht="13.5">
      <c r="A668" s="172">
        <v>39965</v>
      </c>
      <c r="B668" s="177" t="s">
        <v>133</v>
      </c>
      <c r="C668" s="174">
        <v>120</v>
      </c>
    </row>
    <row r="669" spans="1:3" ht="13.5">
      <c r="A669" s="172">
        <v>40290</v>
      </c>
      <c r="B669" s="174" t="s">
        <v>133</v>
      </c>
      <c r="C669" s="174">
        <v>120</v>
      </c>
    </row>
    <row r="670" spans="1:3" ht="13.5">
      <c r="A670" s="172">
        <v>40759</v>
      </c>
      <c r="B670" s="174" t="s">
        <v>133</v>
      </c>
      <c r="C670" s="174">
        <v>120</v>
      </c>
    </row>
    <row r="671" spans="1:3" ht="13.5">
      <c r="A671" s="172">
        <v>39052</v>
      </c>
      <c r="B671" s="173" t="s">
        <v>70</v>
      </c>
      <c r="C671" s="174">
        <v>120</v>
      </c>
    </row>
    <row r="672" spans="1:3" ht="13.5">
      <c r="A672" s="172">
        <v>39328</v>
      </c>
      <c r="B672" s="173" t="s">
        <v>70</v>
      </c>
      <c r="C672" s="174">
        <v>120</v>
      </c>
    </row>
    <row r="673" spans="1:3" ht="13.5">
      <c r="A673" s="172">
        <v>39694</v>
      </c>
      <c r="B673" s="175" t="s">
        <v>70</v>
      </c>
      <c r="C673" s="174">
        <v>61</v>
      </c>
    </row>
    <row r="674" spans="1:3" ht="13.5">
      <c r="A674" s="172">
        <v>39979</v>
      </c>
      <c r="B674" s="177" t="s">
        <v>70</v>
      </c>
      <c r="C674" s="174">
        <v>83</v>
      </c>
    </row>
    <row r="675" spans="1:3" ht="13.5">
      <c r="A675" s="172">
        <v>40375</v>
      </c>
      <c r="B675" s="174" t="s">
        <v>70</v>
      </c>
      <c r="C675" s="174">
        <v>83</v>
      </c>
    </row>
    <row r="676" spans="1:3" ht="13.5">
      <c r="A676" s="172">
        <v>40742</v>
      </c>
      <c r="B676" s="174" t="s">
        <v>70</v>
      </c>
      <c r="C676" s="174">
        <v>83</v>
      </c>
    </row>
    <row r="677" spans="1:3" ht="13.5">
      <c r="A677" s="172">
        <v>40513</v>
      </c>
      <c r="B677" s="174" t="s">
        <v>217</v>
      </c>
      <c r="C677" s="174">
        <v>120</v>
      </c>
    </row>
    <row r="678" spans="1:3" ht="13.5">
      <c r="A678" s="172">
        <v>40639</v>
      </c>
      <c r="B678" s="174" t="s">
        <v>217</v>
      </c>
      <c r="C678" s="174">
        <v>120</v>
      </c>
    </row>
    <row r="679" spans="1:3" ht="13.5">
      <c r="A679" s="172">
        <v>39052</v>
      </c>
      <c r="B679" s="173" t="s">
        <v>72</v>
      </c>
      <c r="C679" s="174">
        <v>120</v>
      </c>
    </row>
    <row r="680" spans="1:3" ht="13.5">
      <c r="A680" s="172">
        <v>39518</v>
      </c>
      <c r="B680" s="175" t="s">
        <v>72</v>
      </c>
      <c r="C680" s="174">
        <v>240</v>
      </c>
    </row>
    <row r="681" spans="1:3" ht="13.5">
      <c r="A681" s="172">
        <v>40100</v>
      </c>
      <c r="B681" s="177" t="s">
        <v>72</v>
      </c>
      <c r="C681" s="174">
        <v>120</v>
      </c>
    </row>
    <row r="682" spans="1:3" ht="13.5">
      <c r="A682" s="172">
        <v>40338</v>
      </c>
      <c r="B682" s="174" t="s">
        <v>72</v>
      </c>
      <c r="C682" s="174">
        <v>120</v>
      </c>
    </row>
    <row r="683" spans="1:3" ht="13.5">
      <c r="A683" s="172">
        <v>40668</v>
      </c>
      <c r="B683" s="174" t="s">
        <v>72</v>
      </c>
      <c r="C683" s="174">
        <v>120</v>
      </c>
    </row>
    <row r="684" spans="1:3" ht="13.5">
      <c r="A684" s="172">
        <v>40669</v>
      </c>
      <c r="B684" s="174" t="s">
        <v>72</v>
      </c>
      <c r="C684" s="174">
        <v>-131</v>
      </c>
    </row>
    <row r="685" spans="1:3" ht="13.5">
      <c r="A685" s="172">
        <v>39082</v>
      </c>
      <c r="B685" s="173" t="s">
        <v>73</v>
      </c>
      <c r="C685" s="174">
        <v>150</v>
      </c>
    </row>
    <row r="686" spans="1:3" ht="13.5">
      <c r="A686" s="172">
        <v>39265</v>
      </c>
      <c r="B686" s="173" t="s">
        <v>73</v>
      </c>
      <c r="C686" s="174">
        <v>90</v>
      </c>
    </row>
    <row r="687" spans="1:3" ht="13.5">
      <c r="A687" s="172">
        <v>39783</v>
      </c>
      <c r="B687" s="175" t="s">
        <v>73</v>
      </c>
      <c r="C687" s="174">
        <v>120</v>
      </c>
    </row>
    <row r="688" spans="1:3" ht="13.5">
      <c r="A688" s="172">
        <v>39839</v>
      </c>
      <c r="B688" s="175" t="s">
        <v>73</v>
      </c>
      <c r="C688" s="174">
        <v>83</v>
      </c>
    </row>
    <row r="689" spans="1:3" ht="13.5">
      <c r="A689" s="172">
        <v>39965</v>
      </c>
      <c r="B689" s="177" t="s">
        <v>73</v>
      </c>
      <c r="C689" s="174">
        <v>-37</v>
      </c>
    </row>
    <row r="690" spans="1:3" ht="13.5">
      <c r="A690" s="172">
        <v>40262</v>
      </c>
      <c r="B690" s="174" t="s">
        <v>73</v>
      </c>
      <c r="C690" s="174">
        <v>120</v>
      </c>
    </row>
    <row r="691" spans="1:3" ht="13.5">
      <c r="A691" s="172">
        <v>40599</v>
      </c>
      <c r="B691" s="174" t="s">
        <v>73</v>
      </c>
      <c r="C691" s="174">
        <v>83</v>
      </c>
    </row>
    <row r="692" spans="1:3" ht="13.5">
      <c r="A692" s="172">
        <v>40140</v>
      </c>
      <c r="B692" s="174" t="s">
        <v>180</v>
      </c>
      <c r="C692" s="174">
        <v>120</v>
      </c>
    </row>
    <row r="693" spans="1:3" ht="13.5">
      <c r="A693" s="172">
        <v>40267</v>
      </c>
      <c r="B693" s="174" t="s">
        <v>180</v>
      </c>
      <c r="C693" s="174">
        <v>120</v>
      </c>
    </row>
    <row r="694" spans="1:3" ht="13.5">
      <c r="A694" s="172">
        <v>40662</v>
      </c>
      <c r="B694" s="174" t="s">
        <v>180</v>
      </c>
      <c r="C694" s="174">
        <v>120</v>
      </c>
    </row>
    <row r="695" spans="1:3" ht="13.5">
      <c r="A695" s="172">
        <v>39400</v>
      </c>
      <c r="B695" s="175" t="s">
        <v>100</v>
      </c>
      <c r="C695" s="174">
        <v>120</v>
      </c>
    </row>
    <row r="696" spans="1:3" ht="13.5">
      <c r="A696" s="172">
        <v>39770</v>
      </c>
      <c r="B696" s="175" t="s">
        <v>100</v>
      </c>
      <c r="C696" s="174">
        <v>83</v>
      </c>
    </row>
    <row r="697" spans="1:3" ht="13.5">
      <c r="A697" s="172">
        <v>40070</v>
      </c>
      <c r="B697" s="177" t="s">
        <v>100</v>
      </c>
      <c r="C697" s="174">
        <v>85</v>
      </c>
    </row>
    <row r="698" spans="1:3" ht="13.5">
      <c r="A698" s="172">
        <v>40368</v>
      </c>
      <c r="B698" s="174" t="s">
        <v>100</v>
      </c>
      <c r="C698" s="174">
        <v>118</v>
      </c>
    </row>
    <row r="699" spans="1:3" ht="13.5">
      <c r="A699" s="172">
        <v>40784</v>
      </c>
      <c r="B699" s="174" t="s">
        <v>100</v>
      </c>
      <c r="C699" s="174">
        <v>120</v>
      </c>
    </row>
    <row r="700" spans="1:3" ht="13.5">
      <c r="A700" s="172">
        <v>39052</v>
      </c>
      <c r="B700" s="173" t="s">
        <v>74</v>
      </c>
      <c r="C700" s="174">
        <v>120</v>
      </c>
    </row>
    <row r="701" spans="1:3" ht="13.5">
      <c r="A701" s="172">
        <v>39111</v>
      </c>
      <c r="B701" s="173" t="s">
        <v>74</v>
      </c>
      <c r="C701" s="174">
        <v>10</v>
      </c>
    </row>
    <row r="702" spans="1:3" ht="13.5">
      <c r="A702" s="172">
        <v>39125</v>
      </c>
      <c r="B702" s="173" t="s">
        <v>74</v>
      </c>
      <c r="C702" s="174">
        <v>10</v>
      </c>
    </row>
    <row r="703" spans="1:3" ht="13.5">
      <c r="A703" s="172">
        <v>39153</v>
      </c>
      <c r="B703" s="173" t="s">
        <v>74</v>
      </c>
      <c r="C703" s="174">
        <v>10</v>
      </c>
    </row>
    <row r="704" spans="1:3" ht="13.5">
      <c r="A704" s="172">
        <v>39182</v>
      </c>
      <c r="B704" s="173" t="s">
        <v>74</v>
      </c>
      <c r="C704" s="174">
        <v>10</v>
      </c>
    </row>
    <row r="705" spans="1:3" ht="13.5">
      <c r="A705" s="172">
        <v>39212</v>
      </c>
      <c r="B705" s="173" t="s">
        <v>74</v>
      </c>
      <c r="C705" s="174">
        <v>10</v>
      </c>
    </row>
    <row r="706" spans="1:3" ht="13.5">
      <c r="A706" s="172">
        <v>39244</v>
      </c>
      <c r="B706" s="173" t="s">
        <v>74</v>
      </c>
      <c r="C706" s="174">
        <v>10</v>
      </c>
    </row>
    <row r="707" spans="1:3" ht="13.5">
      <c r="A707" s="172">
        <v>39273</v>
      </c>
      <c r="B707" s="173" t="s">
        <v>74</v>
      </c>
      <c r="C707" s="174">
        <v>10</v>
      </c>
    </row>
    <row r="708" spans="1:3" ht="13.5">
      <c r="A708" s="172">
        <v>39304</v>
      </c>
      <c r="B708" s="173" t="s">
        <v>74</v>
      </c>
      <c r="C708" s="174">
        <v>10</v>
      </c>
    </row>
    <row r="709" spans="1:3" ht="13.5">
      <c r="A709" s="172">
        <v>39335</v>
      </c>
      <c r="B709" s="173" t="s">
        <v>74</v>
      </c>
      <c r="C709" s="174">
        <v>10</v>
      </c>
    </row>
    <row r="710" spans="1:3" ht="13.5">
      <c r="A710" s="172">
        <v>39365</v>
      </c>
      <c r="B710" s="173" t="s">
        <v>74</v>
      </c>
      <c r="C710" s="174">
        <v>10</v>
      </c>
    </row>
    <row r="711" spans="1:3" ht="13.5">
      <c r="A711" s="172">
        <v>39398</v>
      </c>
      <c r="B711" s="175" t="s">
        <v>74</v>
      </c>
      <c r="C711" s="174">
        <v>10</v>
      </c>
    </row>
    <row r="712" spans="1:3" ht="13.5">
      <c r="A712" s="172">
        <v>39426</v>
      </c>
      <c r="B712" s="175" t="s">
        <v>74</v>
      </c>
      <c r="C712" s="174">
        <v>10</v>
      </c>
    </row>
    <row r="713" spans="1:3" ht="13.5">
      <c r="A713" s="172">
        <v>39457</v>
      </c>
      <c r="B713" s="175" t="s">
        <v>74</v>
      </c>
      <c r="C713" s="174">
        <v>10</v>
      </c>
    </row>
    <row r="714" spans="1:3" ht="13.5">
      <c r="A714" s="172">
        <v>39488</v>
      </c>
      <c r="B714" s="175" t="s">
        <v>74</v>
      </c>
      <c r="C714" s="174">
        <v>10</v>
      </c>
    </row>
    <row r="715" spans="1:3" ht="13.5">
      <c r="A715" s="172">
        <v>39517</v>
      </c>
      <c r="B715" s="175" t="s">
        <v>74</v>
      </c>
      <c r="C715" s="174">
        <v>10</v>
      </c>
    </row>
    <row r="716" spans="1:3" ht="13.5">
      <c r="A716" s="172">
        <v>39520</v>
      </c>
      <c r="B716" s="175" t="s">
        <v>74</v>
      </c>
      <c r="C716" s="174">
        <v>53</v>
      </c>
    </row>
    <row r="717" spans="1:3" ht="13.5">
      <c r="A717" s="172">
        <v>39872</v>
      </c>
      <c r="B717" s="175" t="s">
        <v>74</v>
      </c>
      <c r="C717" s="174">
        <v>83</v>
      </c>
    </row>
    <row r="718" spans="1:3" ht="13.5">
      <c r="A718" s="172">
        <v>40209</v>
      </c>
      <c r="B718" s="174" t="s">
        <v>74</v>
      </c>
      <c r="C718" s="174">
        <v>83</v>
      </c>
    </row>
    <row r="719" spans="1:3" ht="13.5">
      <c r="A719" s="172">
        <v>40555</v>
      </c>
      <c r="B719" s="174" t="s">
        <v>74</v>
      </c>
      <c r="C719" s="174">
        <v>83</v>
      </c>
    </row>
    <row r="720" spans="1:3" ht="13.5">
      <c r="A720" s="172">
        <v>40589</v>
      </c>
      <c r="B720" s="174" t="s">
        <v>270</v>
      </c>
      <c r="C720" s="174">
        <v>120</v>
      </c>
    </row>
    <row r="721" spans="1:3" ht="13.5">
      <c r="A721" s="172">
        <v>39052</v>
      </c>
      <c r="B721" s="173" t="s">
        <v>215</v>
      </c>
      <c r="C721" s="174">
        <v>120</v>
      </c>
    </row>
    <row r="722" spans="1:3" ht="13.5">
      <c r="A722" s="172">
        <v>39167</v>
      </c>
      <c r="B722" s="173" t="s">
        <v>215</v>
      </c>
      <c r="C722" s="174">
        <v>120</v>
      </c>
    </row>
    <row r="723" spans="1:3" ht="13.5">
      <c r="A723" s="172">
        <v>39533</v>
      </c>
      <c r="B723" s="175" t="s">
        <v>215</v>
      </c>
      <c r="C723" s="174">
        <v>83</v>
      </c>
    </row>
    <row r="724" spans="1:3" ht="13.5">
      <c r="A724" s="172">
        <v>39875</v>
      </c>
      <c r="B724" s="175" t="s">
        <v>215</v>
      </c>
      <c r="C724" s="174">
        <v>83</v>
      </c>
    </row>
    <row r="725" spans="1:3" ht="13.5">
      <c r="A725" s="172">
        <v>40274</v>
      </c>
      <c r="B725" s="174" t="s">
        <v>215</v>
      </c>
      <c r="C725" s="174">
        <v>83</v>
      </c>
    </row>
    <row r="726" spans="1:3" ht="13.5">
      <c r="A726" s="172">
        <v>40661</v>
      </c>
      <c r="B726" s="174" t="s">
        <v>215</v>
      </c>
      <c r="C726" s="174">
        <v>83</v>
      </c>
    </row>
    <row r="727" spans="1:3" ht="13.5">
      <c r="A727" s="172">
        <v>39098</v>
      </c>
      <c r="B727" s="176" t="s">
        <v>76</v>
      </c>
      <c r="C727" s="174">
        <v>120</v>
      </c>
    </row>
    <row r="728" spans="1:3" ht="13.5">
      <c r="A728" s="172">
        <v>39490</v>
      </c>
      <c r="B728" s="175" t="s">
        <v>76</v>
      </c>
      <c r="C728" s="174">
        <v>85</v>
      </c>
    </row>
    <row r="729" spans="1:3" ht="13.5">
      <c r="A729" s="172">
        <v>39896</v>
      </c>
      <c r="B729" s="175" t="s">
        <v>76</v>
      </c>
      <c r="C729" s="174">
        <v>81</v>
      </c>
    </row>
    <row r="730" spans="1:3" ht="13.5">
      <c r="A730" s="172">
        <v>40252</v>
      </c>
      <c r="B730" s="174" t="s">
        <v>76</v>
      </c>
      <c r="C730" s="174">
        <v>15</v>
      </c>
    </row>
    <row r="731" spans="1:3" ht="13.5">
      <c r="A731" s="172">
        <v>40253</v>
      </c>
      <c r="B731" s="174" t="s">
        <v>76</v>
      </c>
      <c r="C731" s="174">
        <v>68</v>
      </c>
    </row>
    <row r="732" spans="1:3" ht="13.5">
      <c r="A732" s="172">
        <v>40599</v>
      </c>
      <c r="B732" s="174" t="s">
        <v>76</v>
      </c>
      <c r="C732" s="174">
        <v>83</v>
      </c>
    </row>
    <row r="733" spans="1:3" ht="13.5">
      <c r="A733" s="172">
        <v>39771</v>
      </c>
      <c r="B733" s="175" t="s">
        <v>143</v>
      </c>
      <c r="C733" s="174">
        <v>120</v>
      </c>
    </row>
    <row r="734" spans="1:3" ht="13.5">
      <c r="A734" s="172">
        <v>39902</v>
      </c>
      <c r="B734" s="175" t="s">
        <v>143</v>
      </c>
      <c r="C734" s="174">
        <v>87</v>
      </c>
    </row>
    <row r="735" spans="1:3" ht="13.5">
      <c r="A735" s="172">
        <v>40297</v>
      </c>
      <c r="B735" s="174" t="s">
        <v>143</v>
      </c>
      <c r="C735" s="174">
        <v>120</v>
      </c>
    </row>
    <row r="736" spans="1:3" ht="13.5">
      <c r="A736" s="172">
        <v>40654</v>
      </c>
      <c r="B736" s="174" t="s">
        <v>143</v>
      </c>
      <c r="C736" s="174">
        <v>120</v>
      </c>
    </row>
    <row r="737" spans="1:3" ht="13.5">
      <c r="A737" s="172">
        <v>39892</v>
      </c>
      <c r="B737" s="175" t="s">
        <v>152</v>
      </c>
      <c r="C737" s="174">
        <v>240</v>
      </c>
    </row>
    <row r="738" spans="1:3" ht="13.5">
      <c r="A738" s="172">
        <v>40371</v>
      </c>
      <c r="B738" s="174" t="s">
        <v>152</v>
      </c>
      <c r="C738" s="174">
        <v>120</v>
      </c>
    </row>
    <row r="739" spans="1:3" ht="13.5">
      <c r="A739" s="172">
        <v>40669</v>
      </c>
      <c r="B739" s="174" t="s">
        <v>152</v>
      </c>
      <c r="C739" s="174">
        <v>120</v>
      </c>
    </row>
    <row r="740" spans="1:3" ht="13.5">
      <c r="A740" s="172">
        <v>39052</v>
      </c>
      <c r="B740" s="173" t="s">
        <v>77</v>
      </c>
      <c r="C740" s="174">
        <v>120</v>
      </c>
    </row>
    <row r="741" spans="1:3" ht="13.5">
      <c r="A741" s="172">
        <v>39391</v>
      </c>
      <c r="B741" s="173" t="s">
        <v>77</v>
      </c>
      <c r="C741" s="174">
        <v>120</v>
      </c>
    </row>
    <row r="742" spans="1:3" ht="13.5">
      <c r="A742" s="172">
        <v>39598</v>
      </c>
      <c r="B742" s="175" t="s">
        <v>77</v>
      </c>
      <c r="C742" s="174">
        <v>120</v>
      </c>
    </row>
    <row r="743" spans="1:3" ht="13.5">
      <c r="A743" s="172">
        <v>39968</v>
      </c>
      <c r="B743" s="177" t="s">
        <v>77</v>
      </c>
      <c r="C743" s="174">
        <v>120</v>
      </c>
    </row>
    <row r="744" spans="1:3" ht="13.5">
      <c r="A744" s="172">
        <v>40421</v>
      </c>
      <c r="B744" s="174" t="s">
        <v>77</v>
      </c>
      <c r="C744" s="174">
        <v>120</v>
      </c>
    </row>
    <row r="745" spans="1:3" ht="13.5">
      <c r="A745" s="172">
        <v>40773</v>
      </c>
      <c r="B745" s="174" t="s">
        <v>77</v>
      </c>
      <c r="C745" s="174">
        <v>120</v>
      </c>
    </row>
    <row r="746" spans="1:3" ht="13.5">
      <c r="A746" s="172">
        <v>40255</v>
      </c>
      <c r="B746" s="174" t="s">
        <v>201</v>
      </c>
      <c r="C746" s="174">
        <v>120</v>
      </c>
    </row>
    <row r="747" spans="1:3" ht="13.5">
      <c r="A747" s="172">
        <v>40764</v>
      </c>
      <c r="B747" s="174" t="s">
        <v>201</v>
      </c>
      <c r="C747" s="174">
        <v>120</v>
      </c>
    </row>
    <row r="748" spans="1:3" ht="13.5">
      <c r="A748" s="172">
        <v>40358</v>
      </c>
      <c r="B748" s="174" t="s">
        <v>208</v>
      </c>
      <c r="C748" s="174">
        <v>120</v>
      </c>
    </row>
    <row r="749" spans="1:3" ht="13.5">
      <c r="A749" s="172">
        <v>40665</v>
      </c>
      <c r="B749" s="174" t="s">
        <v>208</v>
      </c>
      <c r="C749" s="174">
        <v>120</v>
      </c>
    </row>
    <row r="750" spans="1:3" ht="13.5">
      <c r="A750" s="172">
        <v>40136</v>
      </c>
      <c r="B750" s="177" t="s">
        <v>181</v>
      </c>
      <c r="C750" s="174">
        <v>120</v>
      </c>
    </row>
    <row r="751" spans="1:3" ht="13.5">
      <c r="A751" s="172">
        <v>40284</v>
      </c>
      <c r="B751" s="174" t="s">
        <v>181</v>
      </c>
      <c r="C751" s="174">
        <v>120</v>
      </c>
    </row>
    <row r="752" spans="1:3" ht="13.5">
      <c r="A752" s="172">
        <v>40662</v>
      </c>
      <c r="B752" s="174" t="s">
        <v>181</v>
      </c>
      <c r="C752" s="174">
        <v>120</v>
      </c>
    </row>
    <row r="753" spans="1:3" ht="13.5">
      <c r="A753" s="172">
        <v>40434</v>
      </c>
      <c r="B753" s="174" t="s">
        <v>210</v>
      </c>
      <c r="C753" s="174">
        <v>120</v>
      </c>
    </row>
    <row r="754" spans="1:3" ht="13.5">
      <c r="A754" s="172">
        <v>40652</v>
      </c>
      <c r="B754" s="174" t="s">
        <v>210</v>
      </c>
      <c r="C754" s="174">
        <v>120</v>
      </c>
    </row>
    <row r="755" spans="1:3" ht="13.5">
      <c r="A755" s="172">
        <v>39052</v>
      </c>
      <c r="B755" s="173" t="s">
        <v>78</v>
      </c>
      <c r="C755" s="174">
        <v>120</v>
      </c>
    </row>
    <row r="756" spans="1:3" ht="13.5">
      <c r="A756" s="172">
        <v>39202</v>
      </c>
      <c r="B756" s="173" t="s">
        <v>78</v>
      </c>
      <c r="C756" s="174">
        <v>120</v>
      </c>
    </row>
    <row r="757" spans="1:3" ht="13.5">
      <c r="A757" s="172">
        <v>39490</v>
      </c>
      <c r="B757" s="175" t="s">
        <v>78</v>
      </c>
      <c r="C757" s="174">
        <v>61</v>
      </c>
    </row>
    <row r="758" spans="1:3" ht="13.5">
      <c r="A758" s="172">
        <v>39885</v>
      </c>
      <c r="B758" s="175" t="s">
        <v>78</v>
      </c>
      <c r="C758" s="174">
        <v>85</v>
      </c>
    </row>
    <row r="759" spans="1:3" ht="13.5">
      <c r="A759" s="172">
        <v>40323</v>
      </c>
      <c r="B759" s="174" t="s">
        <v>78</v>
      </c>
      <c r="C759" s="174">
        <v>83</v>
      </c>
    </row>
    <row r="760" spans="1:3" ht="13.5">
      <c r="A760" s="172">
        <v>40759</v>
      </c>
      <c r="B760" s="174" t="s">
        <v>78</v>
      </c>
      <c r="C760" s="174">
        <v>118</v>
      </c>
    </row>
    <row r="761" spans="1:3" ht="13.5">
      <c r="A761" s="172">
        <v>40217</v>
      </c>
      <c r="B761" s="174" t="s">
        <v>195</v>
      </c>
      <c r="C761" s="174">
        <v>120</v>
      </c>
    </row>
    <row r="762" spans="1:3" ht="13.5">
      <c r="A762" s="172">
        <v>40590</v>
      </c>
      <c r="B762" s="174" t="s">
        <v>195</v>
      </c>
      <c r="C762" s="174">
        <v>120</v>
      </c>
    </row>
    <row r="763" spans="1:3" ht="13.5">
      <c r="A763" s="172">
        <v>39052</v>
      </c>
      <c r="B763" s="173" t="s">
        <v>79</v>
      </c>
      <c r="C763" s="174">
        <v>120</v>
      </c>
    </row>
    <row r="764" spans="1:3" ht="13.5">
      <c r="A764" s="172">
        <v>39193</v>
      </c>
      <c r="B764" s="173" t="s">
        <v>79</v>
      </c>
      <c r="C764" s="174">
        <v>120</v>
      </c>
    </row>
    <row r="765" spans="1:3" ht="13.5">
      <c r="A765" s="172">
        <v>39504</v>
      </c>
      <c r="B765" s="175" t="s">
        <v>79</v>
      </c>
      <c r="C765" s="174">
        <v>83</v>
      </c>
    </row>
    <row r="766" spans="1:3" ht="13.5">
      <c r="A766" s="172">
        <v>39898</v>
      </c>
      <c r="B766" s="175" t="s">
        <v>79</v>
      </c>
      <c r="C766" s="174">
        <v>83</v>
      </c>
    </row>
    <row r="767" spans="1:3" ht="13.5">
      <c r="A767" s="172">
        <v>40364</v>
      </c>
      <c r="B767" s="174" t="s">
        <v>79</v>
      </c>
      <c r="C767" s="174">
        <v>83</v>
      </c>
    </row>
    <row r="768" spans="1:3" ht="13.5">
      <c r="A768" s="172">
        <v>40700</v>
      </c>
      <c r="B768" s="174" t="s">
        <v>79</v>
      </c>
      <c r="C768" s="174">
        <v>83</v>
      </c>
    </row>
    <row r="769" spans="1:3" ht="13.5">
      <c r="A769" s="172">
        <v>39052</v>
      </c>
      <c r="B769" s="173" t="s">
        <v>81</v>
      </c>
      <c r="C769" s="174">
        <v>120</v>
      </c>
    </row>
    <row r="770" spans="1:3" ht="13.5">
      <c r="A770" s="172">
        <v>39392</v>
      </c>
      <c r="B770" s="173" t="s">
        <v>81</v>
      </c>
      <c r="C770" s="174">
        <v>120</v>
      </c>
    </row>
    <row r="771" spans="1:3" ht="13.5">
      <c r="A771" s="172">
        <v>39619</v>
      </c>
      <c r="B771" s="175" t="s">
        <v>81</v>
      </c>
      <c r="C771" s="174">
        <v>120</v>
      </c>
    </row>
    <row r="772" spans="1:3" ht="13.5">
      <c r="A772" s="172">
        <v>39899</v>
      </c>
      <c r="B772" s="175" t="s">
        <v>81</v>
      </c>
      <c r="C772" s="174">
        <v>125</v>
      </c>
    </row>
    <row r="773" spans="1:3" ht="13.5">
      <c r="A773" s="172">
        <v>40365</v>
      </c>
      <c r="B773" s="174" t="s">
        <v>81</v>
      </c>
      <c r="C773" s="174">
        <v>120</v>
      </c>
    </row>
    <row r="774" spans="1:3" ht="13.5">
      <c r="A774" s="172">
        <v>40764</v>
      </c>
      <c r="B774" s="174" t="s">
        <v>81</v>
      </c>
      <c r="C774" s="174">
        <v>115</v>
      </c>
    </row>
    <row r="775" spans="1:3" ht="13.5">
      <c r="A775" s="172">
        <v>39052</v>
      </c>
      <c r="B775" s="173" t="s">
        <v>82</v>
      </c>
      <c r="C775" s="174">
        <v>120</v>
      </c>
    </row>
    <row r="776" spans="1:3" ht="13.5">
      <c r="A776" s="172">
        <v>39193</v>
      </c>
      <c r="B776" s="173" t="s">
        <v>82</v>
      </c>
      <c r="C776" s="174">
        <v>120</v>
      </c>
    </row>
    <row r="777" spans="1:3" ht="13.5">
      <c r="A777" s="172">
        <v>39875</v>
      </c>
      <c r="B777" s="175" t="s">
        <v>82</v>
      </c>
      <c r="C777" s="174">
        <v>83</v>
      </c>
    </row>
    <row r="778" spans="1:3" ht="13.5">
      <c r="A778" s="172">
        <v>39962</v>
      </c>
      <c r="B778" s="177" t="s">
        <v>82</v>
      </c>
      <c r="C778" s="174">
        <v>120</v>
      </c>
    </row>
    <row r="779" spans="1:3" ht="13.5">
      <c r="A779" s="172">
        <v>40353</v>
      </c>
      <c r="B779" s="174" t="s">
        <v>82</v>
      </c>
      <c r="C779" s="174">
        <v>120</v>
      </c>
    </row>
    <row r="780" spans="1:3" ht="13.5">
      <c r="A780" s="172">
        <v>40638</v>
      </c>
      <c r="B780" s="174" t="s">
        <v>82</v>
      </c>
      <c r="C780" s="174">
        <v>120</v>
      </c>
    </row>
    <row r="781" spans="1:3" ht="13.5">
      <c r="A781" s="172">
        <v>39052</v>
      </c>
      <c r="B781" s="173" t="s">
        <v>84</v>
      </c>
      <c r="C781" s="174">
        <v>120</v>
      </c>
    </row>
    <row r="782" spans="1:3" ht="13.5">
      <c r="A782" s="172">
        <v>39361</v>
      </c>
      <c r="B782" s="173" t="s">
        <v>84</v>
      </c>
      <c r="C782" s="174">
        <v>120</v>
      </c>
    </row>
    <row r="783" spans="1:3" ht="13.5">
      <c r="A783" s="172">
        <v>39539</v>
      </c>
      <c r="B783" s="175" t="s">
        <v>84</v>
      </c>
      <c r="C783" s="174">
        <v>120</v>
      </c>
    </row>
    <row r="784" spans="1:3" ht="13.5">
      <c r="A784" s="172">
        <v>39953</v>
      </c>
      <c r="B784" s="177" t="s">
        <v>84</v>
      </c>
      <c r="C784" s="174">
        <v>120</v>
      </c>
    </row>
    <row r="785" spans="1:3" ht="13.5">
      <c r="A785" s="172">
        <v>40402</v>
      </c>
      <c r="B785" s="174" t="s">
        <v>84</v>
      </c>
      <c r="C785" s="174">
        <v>120</v>
      </c>
    </row>
    <row r="786" spans="1:3" ht="13.5">
      <c r="A786" s="172">
        <v>40763</v>
      </c>
      <c r="B786" s="174" t="s">
        <v>84</v>
      </c>
      <c r="C786" s="174">
        <v>120</v>
      </c>
    </row>
    <row r="787" spans="1:3" ht="13.5">
      <c r="A787" s="172">
        <v>39052</v>
      </c>
      <c r="B787" s="173" t="s">
        <v>85</v>
      </c>
      <c r="C787" s="174">
        <v>120</v>
      </c>
    </row>
    <row r="788" spans="1:3" ht="13.5">
      <c r="A788" s="172">
        <v>39193</v>
      </c>
      <c r="B788" s="173" t="s">
        <v>85</v>
      </c>
      <c r="C788" s="174">
        <v>120</v>
      </c>
    </row>
    <row r="789" spans="1:3" ht="13.5">
      <c r="A789" s="172">
        <v>39540</v>
      </c>
      <c r="B789" s="175" t="s">
        <v>85</v>
      </c>
      <c r="C789" s="174">
        <v>120</v>
      </c>
    </row>
    <row r="790" spans="1:3" ht="13.5">
      <c r="A790" s="172">
        <v>39596</v>
      </c>
      <c r="B790" s="175" t="s">
        <v>85</v>
      </c>
      <c r="C790" s="174">
        <v>-35</v>
      </c>
    </row>
    <row r="791" spans="1:3" ht="13.5">
      <c r="A791" s="172">
        <v>39898</v>
      </c>
      <c r="B791" s="175" t="s">
        <v>85</v>
      </c>
      <c r="C791" s="174">
        <v>85</v>
      </c>
    </row>
    <row r="792" spans="1:3" ht="13.5">
      <c r="A792" s="172">
        <v>40294</v>
      </c>
      <c r="B792" s="174" t="s">
        <v>85</v>
      </c>
      <c r="C792" s="174">
        <v>120</v>
      </c>
    </row>
    <row r="793" spans="1:3" ht="13.5">
      <c r="A793" s="172">
        <v>40639</v>
      </c>
      <c r="B793" s="174" t="s">
        <v>85</v>
      </c>
      <c r="C793" s="174">
        <v>120</v>
      </c>
    </row>
    <row r="794" spans="1:3" ht="13.5">
      <c r="A794" s="172">
        <v>39335</v>
      </c>
      <c r="B794" s="173" t="s">
        <v>95</v>
      </c>
      <c r="C794" s="174">
        <v>120</v>
      </c>
    </row>
    <row r="795" spans="1:3" ht="13.5">
      <c r="A795" s="172">
        <v>39497</v>
      </c>
      <c r="B795" s="175" t="s">
        <v>95</v>
      </c>
      <c r="C795" s="174">
        <v>83</v>
      </c>
    </row>
    <row r="796" spans="1:3" ht="13.5">
      <c r="A796" s="172">
        <v>39910</v>
      </c>
      <c r="B796" s="175" t="s">
        <v>95</v>
      </c>
      <c r="C796" s="174">
        <v>83</v>
      </c>
    </row>
    <row r="797" spans="1:3" ht="13.5">
      <c r="A797" s="172">
        <v>40255</v>
      </c>
      <c r="B797" s="174" t="s">
        <v>95</v>
      </c>
      <c r="C797" s="174">
        <v>83</v>
      </c>
    </row>
    <row r="798" spans="1:3" ht="13.5">
      <c r="A798" s="172">
        <v>40766</v>
      </c>
      <c r="B798" s="174" t="s">
        <v>95</v>
      </c>
      <c r="C798" s="174">
        <v>83</v>
      </c>
    </row>
    <row r="799" spans="1:3" ht="13.5">
      <c r="A799" s="25"/>
      <c r="B799" s="26"/>
      <c r="C799" s="73">
        <f>SUM(C2:C798)</f>
        <v>78823</v>
      </c>
    </row>
    <row r="800" spans="1:2" ht="13.5">
      <c r="A800" s="25"/>
      <c r="B800" s="26"/>
    </row>
    <row r="801" spans="1:2" ht="13.5">
      <c r="A801" s="25"/>
      <c r="B801" s="26"/>
    </row>
    <row r="802" spans="1:2" ht="13.5">
      <c r="A802" s="25"/>
      <c r="B802" s="26"/>
    </row>
    <row r="803" spans="1:2" ht="13.5">
      <c r="A803" s="25"/>
      <c r="B803" s="26"/>
    </row>
    <row r="804" spans="1:2" ht="13.5">
      <c r="A804" s="25"/>
      <c r="B804" s="26"/>
    </row>
    <row r="805" spans="1:2" ht="13.5">
      <c r="A805" s="25"/>
      <c r="B805" s="26"/>
    </row>
    <row r="806" spans="1:2" ht="13.5">
      <c r="A806" s="25"/>
      <c r="B806" s="26"/>
    </row>
    <row r="807" spans="1:2" ht="13.5">
      <c r="A807" s="25"/>
      <c r="B807" s="26"/>
    </row>
    <row r="808" spans="1:2" ht="13.5">
      <c r="A808" s="25"/>
      <c r="B808" s="26"/>
    </row>
    <row r="809" spans="1:2" ht="13.5">
      <c r="A809" s="25"/>
      <c r="B809" s="26"/>
    </row>
    <row r="810" spans="1:2" ht="13.5">
      <c r="A810" s="25"/>
      <c r="B810" s="26"/>
    </row>
    <row r="811" spans="1:2" ht="13.5">
      <c r="A811" s="25"/>
      <c r="B811" s="26"/>
    </row>
    <row r="812" spans="1:2" ht="13.5">
      <c r="A812" s="25"/>
      <c r="B812" s="26"/>
    </row>
    <row r="813" spans="1:2" ht="13.5">
      <c r="A813" s="25"/>
      <c r="B813" s="26"/>
    </row>
    <row r="814" spans="1:2" ht="13.5">
      <c r="A814" s="25"/>
      <c r="B814" s="26"/>
    </row>
    <row r="815" spans="1:2" ht="13.5">
      <c r="A815" s="25"/>
      <c r="B815" s="26"/>
    </row>
    <row r="816" spans="1:2" ht="13.5">
      <c r="A816" s="25"/>
      <c r="B816" s="26"/>
    </row>
    <row r="817" spans="1:2" ht="13.5">
      <c r="A817" s="25"/>
      <c r="B817" s="26"/>
    </row>
    <row r="818" spans="1:2" ht="13.5">
      <c r="A818" s="25"/>
      <c r="B818" s="26"/>
    </row>
    <row r="819" spans="1:2" ht="13.5">
      <c r="A819" s="25"/>
      <c r="B819" s="26"/>
    </row>
    <row r="820" spans="1:2" ht="13.5">
      <c r="A820" s="25"/>
      <c r="B820" s="26"/>
    </row>
    <row r="821" spans="1:2" ht="13.5">
      <c r="A821" s="25"/>
      <c r="B821" s="26"/>
    </row>
    <row r="822" spans="1:2" ht="13.5">
      <c r="A822" s="25"/>
      <c r="B822" s="26"/>
    </row>
    <row r="823" spans="1:2" ht="13.5">
      <c r="A823" s="25"/>
      <c r="B823" s="26"/>
    </row>
    <row r="824" spans="1:2" ht="13.5">
      <c r="A824" s="25"/>
      <c r="B824" s="26"/>
    </row>
    <row r="825" spans="1:2" ht="13.5">
      <c r="A825" s="25"/>
      <c r="B825" s="26"/>
    </row>
    <row r="826" spans="1:2" ht="13.5">
      <c r="A826" s="25"/>
      <c r="B826" s="26"/>
    </row>
    <row r="827" spans="1:2" ht="13.5">
      <c r="A827" s="25"/>
      <c r="B827" s="26"/>
    </row>
    <row r="828" spans="1:2" ht="13.5">
      <c r="A828" s="25"/>
      <c r="B828" s="26"/>
    </row>
    <row r="829" spans="1:2" ht="13.5">
      <c r="A829" s="25"/>
      <c r="B829" s="26"/>
    </row>
    <row r="830" spans="1:2" ht="13.5">
      <c r="A830" s="25"/>
      <c r="B830" s="26"/>
    </row>
    <row r="831" spans="1:2" ht="13.5">
      <c r="A831" s="25"/>
      <c r="B831" s="26"/>
    </row>
    <row r="832" spans="1:2" ht="13.5">
      <c r="A832" s="25"/>
      <c r="B832" s="26"/>
    </row>
    <row r="833" spans="1:2" ht="13.5">
      <c r="A833" s="25"/>
      <c r="B833" s="26"/>
    </row>
    <row r="834" spans="1:2" ht="13.5">
      <c r="A834" s="25"/>
      <c r="B834" s="26"/>
    </row>
    <row r="835" spans="1:2" ht="13.5">
      <c r="A835" s="25"/>
      <c r="B835" s="26"/>
    </row>
    <row r="836" spans="1:2" ht="13.5">
      <c r="A836" s="25"/>
      <c r="B836" s="26"/>
    </row>
    <row r="837" spans="1:2" ht="13.5">
      <c r="A837" s="25"/>
      <c r="B837" s="26"/>
    </row>
    <row r="838" spans="1:2" ht="13.5">
      <c r="A838" s="25"/>
      <c r="B838" s="26"/>
    </row>
    <row r="839" spans="1:2" ht="13.5">
      <c r="A839" s="25"/>
      <c r="B839" s="26"/>
    </row>
    <row r="840" spans="1:2" ht="13.5">
      <c r="A840" s="25"/>
      <c r="B840" s="26"/>
    </row>
    <row r="841" spans="1:2" ht="13.5">
      <c r="A841" s="25"/>
      <c r="B841" s="26"/>
    </row>
    <row r="842" spans="1:2" ht="13.5">
      <c r="A842" s="25"/>
      <c r="B842" s="26"/>
    </row>
    <row r="843" spans="1:2" ht="13.5">
      <c r="A843" s="25"/>
      <c r="B843" s="26"/>
    </row>
    <row r="844" spans="1:2" ht="13.5">
      <c r="A844" s="25"/>
      <c r="B844" s="26"/>
    </row>
    <row r="845" spans="1:2" ht="13.5">
      <c r="A845" s="25"/>
      <c r="B845" s="26"/>
    </row>
    <row r="846" spans="1:2" ht="13.5">
      <c r="A846" s="25"/>
      <c r="B846" s="26"/>
    </row>
    <row r="847" spans="1:2" ht="13.5">
      <c r="A847" s="25"/>
      <c r="B847" s="26"/>
    </row>
    <row r="848" spans="1:2" ht="13.5">
      <c r="A848" s="25"/>
      <c r="B848" s="26"/>
    </row>
    <row r="849" spans="1:2" ht="13.5">
      <c r="A849" s="25"/>
      <c r="B849" s="26"/>
    </row>
    <row r="850" spans="1:2" ht="13.5">
      <c r="A850" s="25"/>
      <c r="B850" s="26"/>
    </row>
    <row r="851" spans="1:2" ht="13.5">
      <c r="A851" s="25"/>
      <c r="B851" s="26"/>
    </row>
    <row r="852" spans="1:2" ht="13.5">
      <c r="A852" s="25"/>
      <c r="B852" s="26"/>
    </row>
    <row r="853" spans="1:2" ht="13.5">
      <c r="A853" s="25"/>
      <c r="B853" s="26"/>
    </row>
    <row r="854" spans="1:2" ht="13.5">
      <c r="A854" s="25"/>
      <c r="B854" s="26"/>
    </row>
    <row r="855" spans="1:2" ht="13.5">
      <c r="A855" s="25"/>
      <c r="B855" s="26"/>
    </row>
    <row r="856" spans="1:2" ht="13.5">
      <c r="A856" s="25"/>
      <c r="B856" s="26"/>
    </row>
    <row r="857" spans="1:2" ht="13.5">
      <c r="A857" s="25"/>
      <c r="B857" s="26"/>
    </row>
    <row r="858" spans="1:2" ht="13.5">
      <c r="A858" s="25"/>
      <c r="B858" s="26"/>
    </row>
    <row r="859" spans="1:2" ht="13.5">
      <c r="A859" s="25"/>
      <c r="B859" s="26"/>
    </row>
    <row r="860" spans="1:2" ht="13.5">
      <c r="A860" s="25"/>
      <c r="B860" s="26"/>
    </row>
    <row r="861" spans="1:2" ht="13.5">
      <c r="A861" s="25"/>
      <c r="B861" s="26"/>
    </row>
    <row r="862" spans="1:2" ht="13.5">
      <c r="A862" s="25"/>
      <c r="B862" s="26"/>
    </row>
    <row r="863" spans="1:2" ht="13.5">
      <c r="A863" s="25"/>
      <c r="B863" s="26"/>
    </row>
    <row r="864" spans="1:2" ht="13.5">
      <c r="A864" s="25"/>
      <c r="B864" s="26"/>
    </row>
    <row r="865" spans="1:2" ht="13.5">
      <c r="A865" s="25"/>
      <c r="B865" s="26"/>
    </row>
    <row r="866" spans="1:2" ht="13.5">
      <c r="A866" s="25"/>
      <c r="B866" s="26"/>
    </row>
    <row r="867" spans="1:2" ht="13.5">
      <c r="A867" s="25"/>
      <c r="B867" s="26"/>
    </row>
    <row r="868" spans="1:2" ht="13.5">
      <c r="A868" s="25"/>
      <c r="B868" s="26"/>
    </row>
    <row r="869" spans="1:2" ht="13.5">
      <c r="A869" s="25"/>
      <c r="B869" s="26"/>
    </row>
    <row r="870" spans="1:2" ht="13.5">
      <c r="A870" s="25"/>
      <c r="B870" s="26"/>
    </row>
    <row r="871" spans="1:2" ht="13.5">
      <c r="A871" s="25"/>
      <c r="B871" s="26"/>
    </row>
    <row r="872" spans="1:2" ht="13.5">
      <c r="A872" s="25"/>
      <c r="B872" s="26"/>
    </row>
    <row r="873" spans="1:2" ht="13.5">
      <c r="A873" s="25"/>
      <c r="B873" s="26"/>
    </row>
    <row r="874" spans="1:2" ht="13.5">
      <c r="A874" s="25"/>
      <c r="B874" s="26"/>
    </row>
    <row r="875" spans="1:2" ht="13.5">
      <c r="A875" s="25"/>
      <c r="B875" s="26"/>
    </row>
    <row r="876" spans="1:2" ht="13.5">
      <c r="A876" s="25"/>
      <c r="B876" s="26"/>
    </row>
    <row r="877" spans="1:2" ht="13.5">
      <c r="A877" s="25"/>
      <c r="B877" s="26"/>
    </row>
    <row r="878" spans="1:2" ht="13.5">
      <c r="A878" s="25"/>
      <c r="B878" s="26"/>
    </row>
    <row r="879" spans="1:2" ht="13.5">
      <c r="A879" s="25"/>
      <c r="B879" s="26"/>
    </row>
    <row r="880" spans="1:2" ht="13.5">
      <c r="A880" s="25"/>
      <c r="B880" s="26"/>
    </row>
    <row r="881" spans="1:2" ht="13.5">
      <c r="A881" s="25"/>
      <c r="B881" s="26"/>
    </row>
    <row r="882" spans="1:2" ht="13.5">
      <c r="A882" s="25"/>
      <c r="B882" s="26"/>
    </row>
    <row r="883" spans="1:2" ht="13.5">
      <c r="A883" s="25"/>
      <c r="B883" s="26"/>
    </row>
    <row r="884" spans="1:2" ht="13.5">
      <c r="A884" s="25"/>
      <c r="B884" s="26"/>
    </row>
    <row r="885" spans="1:2" ht="13.5">
      <c r="A885" s="25"/>
      <c r="B885" s="26"/>
    </row>
    <row r="886" spans="1:2" ht="13.5">
      <c r="A886" s="25"/>
      <c r="B886" s="26"/>
    </row>
    <row r="887" spans="1:2" ht="13.5">
      <c r="A887" s="25"/>
      <c r="B887" s="26"/>
    </row>
    <row r="888" spans="1:2" ht="13.5">
      <c r="A888" s="25"/>
      <c r="B888" s="26"/>
    </row>
    <row r="889" spans="1:2" ht="13.5">
      <c r="A889" s="25"/>
      <c r="B889" s="26"/>
    </row>
    <row r="890" spans="1:2" ht="13.5">
      <c r="A890" s="25"/>
      <c r="B890" s="26"/>
    </row>
    <row r="891" spans="1:2" ht="13.5">
      <c r="A891" s="25"/>
      <c r="B891" s="26"/>
    </row>
    <row r="892" spans="1:2" ht="13.5">
      <c r="A892" s="25"/>
      <c r="B892" s="26"/>
    </row>
    <row r="893" spans="1:2" ht="13.5">
      <c r="A893" s="25"/>
      <c r="B893" s="26"/>
    </row>
    <row r="894" spans="1:2" ht="13.5">
      <c r="A894" s="25"/>
      <c r="B894" s="26"/>
    </row>
    <row r="895" spans="1:2" ht="13.5">
      <c r="A895" s="25"/>
      <c r="B895" s="26"/>
    </row>
    <row r="896" spans="1:2" ht="13.5">
      <c r="A896" s="25"/>
      <c r="B896" s="26"/>
    </row>
    <row r="897" spans="1:2" ht="13.5">
      <c r="A897" s="25"/>
      <c r="B897" s="26"/>
    </row>
    <row r="898" spans="1:2" ht="13.5">
      <c r="A898" s="25"/>
      <c r="B898" s="26"/>
    </row>
    <row r="899" spans="1:2" ht="13.5">
      <c r="A899" s="25"/>
      <c r="B899" s="26"/>
    </row>
    <row r="900" spans="1:2" ht="13.5">
      <c r="A900" s="25"/>
      <c r="B900" s="26"/>
    </row>
    <row r="901" spans="1:2" ht="13.5">
      <c r="A901" s="25"/>
      <c r="B901" s="26"/>
    </row>
    <row r="902" spans="1:2" ht="13.5">
      <c r="A902" s="25"/>
      <c r="B902" s="26"/>
    </row>
    <row r="903" spans="1:2" ht="13.5">
      <c r="A903" s="25"/>
      <c r="B903" s="26"/>
    </row>
    <row r="904" spans="1:2" ht="13.5">
      <c r="A904" s="25"/>
      <c r="B904" s="26"/>
    </row>
    <row r="905" spans="1:2" ht="13.5">
      <c r="A905" s="25"/>
      <c r="B905" s="26"/>
    </row>
    <row r="906" spans="1:2" ht="13.5">
      <c r="A906" s="25"/>
      <c r="B906" s="26"/>
    </row>
    <row r="907" spans="1:2" ht="13.5">
      <c r="A907" s="25"/>
      <c r="B907" s="26"/>
    </row>
    <row r="908" spans="1:2" ht="13.5">
      <c r="A908" s="25"/>
      <c r="B908" s="26"/>
    </row>
    <row r="909" spans="1:2" ht="13.5">
      <c r="A909" s="25"/>
      <c r="B909" s="26"/>
    </row>
    <row r="910" spans="1:2" ht="13.5">
      <c r="A910" s="25"/>
      <c r="B910" s="26"/>
    </row>
    <row r="911" spans="1:2" ht="13.5">
      <c r="A911" s="25"/>
      <c r="B911" s="26"/>
    </row>
    <row r="912" spans="1:2" ht="13.5">
      <c r="A912" s="25"/>
      <c r="B912" s="26"/>
    </row>
    <row r="913" spans="1:2" ht="13.5">
      <c r="A913" s="25"/>
      <c r="B913" s="26"/>
    </row>
    <row r="914" spans="1:2" ht="13.5">
      <c r="A914" s="25"/>
      <c r="B914" s="26"/>
    </row>
    <row r="915" spans="1:2" ht="13.5">
      <c r="A915" s="25"/>
      <c r="B915" s="26"/>
    </row>
    <row r="916" spans="1:2" ht="13.5">
      <c r="A916" s="25"/>
      <c r="B916" s="26"/>
    </row>
    <row r="917" spans="1:2" ht="13.5">
      <c r="A917" s="25"/>
      <c r="B917" s="26"/>
    </row>
    <row r="918" spans="1:2" ht="13.5">
      <c r="A918" s="25"/>
      <c r="B918" s="26"/>
    </row>
    <row r="919" spans="1:2" ht="13.5">
      <c r="A919" s="25"/>
      <c r="B919" s="26"/>
    </row>
    <row r="920" spans="1:2" ht="13.5">
      <c r="A920" s="25"/>
      <c r="B920" s="26"/>
    </row>
    <row r="921" spans="1:2" ht="13.5">
      <c r="A921" s="25"/>
      <c r="B921" s="26"/>
    </row>
    <row r="922" spans="1:2" ht="13.5">
      <c r="A922" s="25"/>
      <c r="B922" s="26"/>
    </row>
    <row r="923" spans="1:2" ht="13.5">
      <c r="A923" s="25"/>
      <c r="B923" s="26"/>
    </row>
    <row r="924" spans="1:2" ht="13.5">
      <c r="A924" s="25"/>
      <c r="B924" s="26"/>
    </row>
    <row r="925" spans="1:2" ht="13.5">
      <c r="A925" s="25"/>
      <c r="B925" s="26"/>
    </row>
    <row r="926" spans="1:2" ht="13.5">
      <c r="A926" s="25"/>
      <c r="B926" s="26"/>
    </row>
    <row r="927" spans="1:2" ht="13.5">
      <c r="A927" s="25"/>
      <c r="B927" s="26"/>
    </row>
    <row r="928" spans="1:2" ht="13.5">
      <c r="A928" s="25"/>
      <c r="B928" s="26"/>
    </row>
    <row r="929" spans="1:2" ht="13.5">
      <c r="A929" s="25"/>
      <c r="B929" s="26"/>
    </row>
    <row r="930" spans="1:2" ht="13.5">
      <c r="A930" s="25"/>
      <c r="B930" s="26"/>
    </row>
    <row r="931" spans="1:2" ht="13.5">
      <c r="A931" s="25"/>
      <c r="B931" s="26"/>
    </row>
    <row r="932" spans="1:2" ht="13.5">
      <c r="A932" s="25"/>
      <c r="B932" s="26"/>
    </row>
    <row r="933" spans="1:2" ht="13.5">
      <c r="A933" s="25"/>
      <c r="B933" s="26"/>
    </row>
    <row r="934" spans="1:2" ht="13.5">
      <c r="A934" s="25"/>
      <c r="B934" s="26"/>
    </row>
    <row r="935" spans="1:2" ht="13.5">
      <c r="A935" s="25"/>
      <c r="B935" s="26"/>
    </row>
    <row r="936" spans="1:2" ht="13.5">
      <c r="A936" s="25"/>
      <c r="B936" s="26"/>
    </row>
    <row r="937" spans="1:2" ht="13.5">
      <c r="A937" s="25"/>
      <c r="B937" s="26"/>
    </row>
    <row r="938" spans="1:2" ht="13.5">
      <c r="A938" s="25"/>
      <c r="B938" s="26"/>
    </row>
    <row r="939" spans="1:2" ht="13.5">
      <c r="A939" s="25"/>
      <c r="B939" s="26"/>
    </row>
    <row r="940" spans="1:2" ht="13.5">
      <c r="A940" s="25"/>
      <c r="B940" s="26"/>
    </row>
    <row r="941" spans="1:2" ht="13.5">
      <c r="A941" s="25"/>
      <c r="B941" s="26"/>
    </row>
    <row r="942" spans="1:2" ht="13.5">
      <c r="A942" s="25"/>
      <c r="B942" s="26"/>
    </row>
    <row r="943" spans="1:2" ht="13.5">
      <c r="A943" s="25"/>
      <c r="B943" s="26"/>
    </row>
    <row r="944" spans="1:2" ht="13.5">
      <c r="A944" s="25"/>
      <c r="B944" s="26"/>
    </row>
    <row r="945" spans="1:2" ht="13.5">
      <c r="A945" s="25"/>
      <c r="B945" s="26"/>
    </row>
    <row r="946" spans="1:2" ht="13.5">
      <c r="A946" s="25"/>
      <c r="B946" s="26"/>
    </row>
    <row r="947" spans="1:2" ht="13.5">
      <c r="A947" s="25"/>
      <c r="B947" s="26"/>
    </row>
    <row r="948" spans="1:2" ht="13.5">
      <c r="A948" s="25"/>
      <c r="B948" s="26"/>
    </row>
    <row r="949" spans="1:2" ht="13.5">
      <c r="A949" s="25"/>
      <c r="B949" s="26"/>
    </row>
    <row r="950" spans="1:2" ht="13.5">
      <c r="A950" s="25"/>
      <c r="B950" s="26"/>
    </row>
    <row r="951" spans="1:2" ht="13.5">
      <c r="A951" s="25"/>
      <c r="B951" s="26"/>
    </row>
    <row r="952" spans="1:2" ht="13.5">
      <c r="A952" s="25"/>
      <c r="B952" s="26"/>
    </row>
    <row r="953" spans="1:2" ht="13.5">
      <c r="A953" s="25"/>
      <c r="B953" s="26"/>
    </row>
    <row r="954" spans="1:2" ht="13.5">
      <c r="A954" s="25"/>
      <c r="B954" s="26"/>
    </row>
    <row r="955" spans="1:2" ht="13.5">
      <c r="A955" s="25"/>
      <c r="B955" s="26"/>
    </row>
    <row r="956" spans="1:2" ht="13.5">
      <c r="A956" s="25"/>
      <c r="B956" s="26"/>
    </row>
    <row r="957" spans="1:2" ht="13.5">
      <c r="A957" s="25"/>
      <c r="B957" s="26"/>
    </row>
    <row r="958" spans="1:2" ht="13.5">
      <c r="A958" s="25"/>
      <c r="B958" s="26"/>
    </row>
    <row r="959" spans="1:2" ht="13.5">
      <c r="A959" s="25"/>
      <c r="B959" s="26"/>
    </row>
    <row r="960" spans="1:2" ht="13.5">
      <c r="A960" s="25"/>
      <c r="B960" s="26"/>
    </row>
    <row r="961" spans="1:2" ht="13.5">
      <c r="A961" s="25"/>
      <c r="B961" s="26"/>
    </row>
    <row r="962" spans="1:2" ht="13.5">
      <c r="A962" s="25"/>
      <c r="B962" s="26"/>
    </row>
    <row r="963" spans="1:2" ht="13.5">
      <c r="A963" s="25"/>
      <c r="B963" s="26"/>
    </row>
    <row r="964" spans="1:2" ht="13.5">
      <c r="A964" s="25"/>
      <c r="B964" s="26"/>
    </row>
    <row r="965" spans="1:2" ht="13.5">
      <c r="A965" s="25"/>
      <c r="B965" s="26"/>
    </row>
    <row r="966" spans="1:2" ht="13.5">
      <c r="A966" s="25"/>
      <c r="B966" s="26"/>
    </row>
    <row r="967" spans="1:2" ht="13.5">
      <c r="A967" s="25"/>
      <c r="B967" s="26"/>
    </row>
    <row r="968" spans="1:2" ht="13.5">
      <c r="A968" s="25"/>
      <c r="B968" s="26"/>
    </row>
    <row r="969" spans="1:2" ht="13.5">
      <c r="A969" s="25"/>
      <c r="B969" s="26"/>
    </row>
    <row r="970" spans="1:2" ht="13.5">
      <c r="A970" s="25"/>
      <c r="B970" s="26"/>
    </row>
    <row r="971" spans="1:2" ht="13.5">
      <c r="A971" s="25"/>
      <c r="B971" s="26"/>
    </row>
    <row r="972" spans="1:2" ht="13.5">
      <c r="A972" s="25"/>
      <c r="B972" s="26"/>
    </row>
    <row r="973" spans="1:2" ht="13.5">
      <c r="A973" s="25"/>
      <c r="B973" s="26"/>
    </row>
    <row r="974" spans="1:2" ht="13.5">
      <c r="A974" s="25"/>
      <c r="B974" s="26"/>
    </row>
    <row r="975" spans="1:2" ht="13.5">
      <c r="A975" s="25"/>
      <c r="B975" s="26"/>
    </row>
    <row r="976" spans="1:2" ht="13.5">
      <c r="A976" s="25"/>
      <c r="B976" s="26"/>
    </row>
    <row r="977" spans="1:2" ht="13.5">
      <c r="A977" s="25"/>
      <c r="B977" s="26"/>
    </row>
    <row r="978" spans="1:2" ht="13.5">
      <c r="A978" s="25"/>
      <c r="B978" s="26"/>
    </row>
    <row r="979" spans="1:2" ht="13.5">
      <c r="A979" s="25"/>
      <c r="B979" s="26"/>
    </row>
    <row r="980" spans="1:2" ht="13.5">
      <c r="A980" s="25"/>
      <c r="B980" s="26"/>
    </row>
    <row r="981" spans="1:2" ht="13.5">
      <c r="A981" s="25"/>
      <c r="B981" s="26"/>
    </row>
    <row r="982" spans="1:2" ht="13.5">
      <c r="A982" s="25"/>
      <c r="B982" s="26"/>
    </row>
    <row r="983" spans="1:2" ht="13.5">
      <c r="A983" s="25"/>
      <c r="B983" s="26"/>
    </row>
    <row r="984" spans="1:2" ht="13.5">
      <c r="A984" s="25"/>
      <c r="B984" s="26"/>
    </row>
    <row r="985" spans="1:2" ht="13.5">
      <c r="A985" s="25"/>
      <c r="B985" s="26"/>
    </row>
    <row r="986" spans="1:2" ht="13.5">
      <c r="A986" s="25"/>
      <c r="B986" s="26"/>
    </row>
    <row r="987" spans="1:2" ht="13.5">
      <c r="A987" s="25"/>
      <c r="B987" s="26"/>
    </row>
    <row r="988" spans="1:2" ht="13.5">
      <c r="A988" s="25"/>
      <c r="B988" s="26"/>
    </row>
    <row r="989" spans="1:2" ht="13.5">
      <c r="A989" s="25"/>
      <c r="B989" s="26"/>
    </row>
    <row r="990" spans="1:2" ht="13.5">
      <c r="A990" s="25"/>
      <c r="B990" s="26"/>
    </row>
    <row r="991" spans="1:2" ht="13.5">
      <c r="A991" s="25"/>
      <c r="B991" s="26"/>
    </row>
    <row r="992" spans="1:2" ht="13.5">
      <c r="A992" s="25"/>
      <c r="B992" s="26"/>
    </row>
    <row r="993" spans="1:2" ht="13.5">
      <c r="A993" s="25"/>
      <c r="B993" s="26"/>
    </row>
    <row r="994" spans="1:2" ht="13.5">
      <c r="A994" s="25"/>
      <c r="B994" s="26"/>
    </row>
    <row r="995" spans="1:2" ht="13.5">
      <c r="A995" s="25"/>
      <c r="B995" s="26"/>
    </row>
    <row r="996" spans="1:2" ht="13.5">
      <c r="A996" s="25"/>
      <c r="B996" s="26"/>
    </row>
    <row r="997" spans="1:2" ht="13.5">
      <c r="A997" s="25"/>
      <c r="B997" s="26"/>
    </row>
    <row r="998" spans="1:2" ht="13.5">
      <c r="A998" s="25"/>
      <c r="B998" s="26"/>
    </row>
    <row r="999" spans="1:2" ht="13.5">
      <c r="A999" s="25"/>
      <c r="B999" s="26"/>
    </row>
    <row r="1000" spans="1:2" ht="13.5">
      <c r="A1000" s="25"/>
      <c r="B1000" s="26"/>
    </row>
    <row r="1001" spans="1:2" ht="13.5">
      <c r="A1001" s="25"/>
      <c r="B1001" s="26"/>
    </row>
    <row r="1002" spans="1:2" ht="13.5">
      <c r="A1002" s="25"/>
      <c r="B1002" s="26"/>
    </row>
    <row r="1003" spans="1:2" ht="13.5">
      <c r="A1003" s="25"/>
      <c r="B1003" s="26"/>
    </row>
    <row r="1004" spans="1:2" ht="13.5">
      <c r="A1004" s="25"/>
      <c r="B1004" s="26"/>
    </row>
    <row r="1005" spans="1:2" ht="13.5">
      <c r="A1005" s="25"/>
      <c r="B1005" s="26"/>
    </row>
    <row r="1006" spans="1:2" ht="13.5">
      <c r="A1006" s="25"/>
      <c r="B1006" s="26"/>
    </row>
    <row r="1007" spans="1:2" ht="13.5">
      <c r="A1007" s="25"/>
      <c r="B1007" s="26"/>
    </row>
    <row r="1008" spans="1:2" ht="13.5">
      <c r="A1008" s="25"/>
      <c r="B1008" s="26"/>
    </row>
    <row r="1009" spans="1:2" ht="13.5">
      <c r="A1009" s="25"/>
      <c r="B1009" s="26"/>
    </row>
    <row r="1010" spans="1:2" ht="13.5">
      <c r="A1010" s="25"/>
      <c r="B1010" s="26"/>
    </row>
    <row r="1011" spans="1:2" ht="13.5">
      <c r="A1011" s="25"/>
      <c r="B1011" s="26"/>
    </row>
    <row r="1012" spans="1:2" ht="13.5">
      <c r="A1012" s="25"/>
      <c r="B1012" s="26"/>
    </row>
    <row r="1013" spans="1:2" ht="13.5">
      <c r="A1013" s="25"/>
      <c r="B1013" s="26"/>
    </row>
    <row r="1014" spans="1:2" ht="13.5">
      <c r="A1014" s="25"/>
      <c r="B1014" s="26"/>
    </row>
    <row r="1015" spans="1:2" ht="13.5">
      <c r="A1015" s="25"/>
      <c r="B1015" s="26"/>
    </row>
    <row r="1016" spans="1:2" ht="13.5">
      <c r="A1016" s="25"/>
      <c r="B1016" s="26"/>
    </row>
    <row r="1017" spans="1:2" ht="13.5">
      <c r="A1017" s="25"/>
      <c r="B1017" s="26"/>
    </row>
    <row r="1018" spans="1:2" ht="13.5">
      <c r="A1018" s="25"/>
      <c r="B1018" s="26"/>
    </row>
    <row r="1019" spans="1:2" ht="13.5">
      <c r="A1019" s="25"/>
      <c r="B1019" s="26"/>
    </row>
    <row r="1020" spans="1:2" ht="13.5">
      <c r="A1020" s="25"/>
      <c r="B1020" s="26"/>
    </row>
    <row r="1021" spans="1:2" ht="13.5">
      <c r="A1021" s="25"/>
      <c r="B1021" s="26"/>
    </row>
    <row r="1022" spans="1:2" ht="13.5">
      <c r="A1022" s="25"/>
      <c r="B1022" s="26"/>
    </row>
    <row r="1023" spans="1:2" ht="13.5">
      <c r="A1023" s="25"/>
      <c r="B1023" s="26"/>
    </row>
    <row r="1024" spans="1:2" ht="13.5">
      <c r="A1024" s="25"/>
      <c r="B1024" s="26"/>
    </row>
    <row r="1025" spans="1:2" ht="13.5">
      <c r="A1025" s="25"/>
      <c r="B1025" s="26"/>
    </row>
    <row r="1026" spans="1:2" ht="13.5">
      <c r="A1026" s="25"/>
      <c r="B1026" s="26"/>
    </row>
    <row r="1027" spans="1:2" ht="13.5">
      <c r="A1027" s="25"/>
      <c r="B1027" s="26"/>
    </row>
    <row r="1028" spans="1:2" ht="13.5">
      <c r="A1028" s="25"/>
      <c r="B1028" s="26"/>
    </row>
    <row r="1029" spans="1:2" ht="13.5">
      <c r="A1029" s="25"/>
      <c r="B1029" s="26"/>
    </row>
    <row r="1030" spans="1:2" ht="13.5">
      <c r="A1030" s="25"/>
      <c r="B1030" s="26"/>
    </row>
    <row r="1031" spans="1:2" ht="13.5">
      <c r="A1031" s="25"/>
      <c r="B1031" s="26"/>
    </row>
    <row r="1032" spans="1:2" ht="13.5">
      <c r="A1032" s="25"/>
      <c r="B1032" s="26"/>
    </row>
    <row r="1033" spans="1:2" ht="13.5">
      <c r="A1033" s="25"/>
      <c r="B1033" s="26"/>
    </row>
    <row r="1034" spans="1:2" ht="13.5">
      <c r="A1034" s="25"/>
      <c r="B1034" s="26"/>
    </row>
    <row r="1035" spans="1:2" ht="13.5">
      <c r="A1035" s="25"/>
      <c r="B1035" s="26"/>
    </row>
    <row r="1036" spans="1:2" ht="13.5">
      <c r="A1036" s="25"/>
      <c r="B1036" s="26"/>
    </row>
    <row r="1037" spans="1:2" ht="13.5">
      <c r="A1037" s="25"/>
      <c r="B1037" s="26"/>
    </row>
    <row r="1038" spans="1:2" ht="13.5">
      <c r="A1038" s="25"/>
      <c r="B1038" s="26"/>
    </row>
    <row r="1039" spans="1:2" ht="13.5">
      <c r="A1039" s="25"/>
      <c r="B1039" s="26"/>
    </row>
    <row r="1040" spans="1:2" ht="13.5">
      <c r="A1040" s="25"/>
      <c r="B1040" s="26"/>
    </row>
    <row r="1041" spans="1:2" ht="13.5">
      <c r="A1041" s="25"/>
      <c r="B1041" s="26"/>
    </row>
    <row r="1042" spans="1:2" ht="13.5">
      <c r="A1042" s="25"/>
      <c r="B1042" s="26"/>
    </row>
    <row r="1043" spans="1:2" ht="13.5">
      <c r="A1043" s="25"/>
      <c r="B1043" s="26"/>
    </row>
    <row r="1044" spans="1:2" ht="13.5">
      <c r="A1044" s="25"/>
      <c r="B1044" s="26"/>
    </row>
    <row r="1045" spans="1:2" ht="13.5">
      <c r="A1045" s="25"/>
      <c r="B1045" s="26"/>
    </row>
    <row r="1046" spans="1:2" ht="13.5">
      <c r="A1046" s="25"/>
      <c r="B1046" s="26"/>
    </row>
    <row r="1047" spans="1:2" ht="13.5">
      <c r="A1047" s="25"/>
      <c r="B1047" s="26"/>
    </row>
    <row r="1048" spans="1:2" ht="13.5">
      <c r="A1048" s="25"/>
      <c r="B1048" s="26"/>
    </row>
    <row r="1049" spans="1:2" ht="13.5">
      <c r="A1049" s="25"/>
      <c r="B1049" s="26"/>
    </row>
    <row r="1050" spans="1:2" ht="13.5">
      <c r="A1050" s="25"/>
      <c r="B1050" s="26"/>
    </row>
    <row r="1051" spans="1:2" ht="13.5">
      <c r="A1051" s="25"/>
      <c r="B1051" s="26"/>
    </row>
    <row r="1052" spans="1:2" ht="13.5">
      <c r="A1052" s="25"/>
      <c r="B1052" s="26"/>
    </row>
    <row r="1053" spans="1:2" ht="13.5">
      <c r="A1053" s="25"/>
      <c r="B1053" s="26"/>
    </row>
    <row r="1054" spans="1:2" ht="13.5">
      <c r="A1054" s="25"/>
      <c r="B1054" s="26"/>
    </row>
    <row r="1055" spans="1:2" ht="13.5">
      <c r="A1055" s="25"/>
      <c r="B1055" s="26"/>
    </row>
    <row r="1056" spans="1:2" ht="13.5">
      <c r="A1056" s="25"/>
      <c r="B1056" s="26"/>
    </row>
    <row r="1057" spans="1:2" ht="13.5">
      <c r="A1057" s="25"/>
      <c r="B1057" s="26"/>
    </row>
    <row r="1058" spans="1:2" ht="13.5">
      <c r="A1058" s="25"/>
      <c r="B1058" s="26"/>
    </row>
    <row r="1059" spans="1:2" ht="13.5">
      <c r="A1059" s="25"/>
      <c r="B1059" s="26"/>
    </row>
    <row r="1060" spans="1:2" ht="13.5">
      <c r="A1060" s="25"/>
      <c r="B1060" s="26"/>
    </row>
    <row r="1061" spans="1:2" ht="13.5">
      <c r="A1061" s="25"/>
      <c r="B1061" s="26"/>
    </row>
    <row r="1062" spans="1:2" ht="13.5">
      <c r="A1062" s="25"/>
      <c r="B1062" s="26"/>
    </row>
    <row r="1063" spans="1:2" ht="13.5">
      <c r="A1063" s="25"/>
      <c r="B1063" s="26"/>
    </row>
    <row r="1064" spans="1:2" ht="13.5">
      <c r="A1064" s="25"/>
      <c r="B1064" s="26"/>
    </row>
    <row r="1065" spans="1:2" ht="13.5">
      <c r="A1065" s="25"/>
      <c r="B1065" s="26"/>
    </row>
    <row r="1066" spans="1:2" ht="13.5">
      <c r="A1066" s="25"/>
      <c r="B1066" s="26"/>
    </row>
    <row r="1067" spans="1:2" ht="13.5">
      <c r="A1067" s="25"/>
      <c r="B1067" s="26"/>
    </row>
    <row r="1068" spans="1:2" ht="13.5">
      <c r="A1068" s="25"/>
      <c r="B1068" s="26"/>
    </row>
    <row r="1069" spans="1:2" ht="13.5">
      <c r="A1069" s="25"/>
      <c r="B1069" s="26"/>
    </row>
    <row r="1070" spans="1:2" ht="13.5">
      <c r="A1070" s="25"/>
      <c r="B1070" s="26"/>
    </row>
    <row r="1071" spans="1:2" ht="13.5">
      <c r="A1071" s="25"/>
      <c r="B1071" s="26"/>
    </row>
    <row r="1072" spans="1:2" ht="13.5">
      <c r="A1072" s="25"/>
      <c r="B1072" s="26"/>
    </row>
    <row r="1073" spans="1:2" ht="13.5">
      <c r="A1073" s="25"/>
      <c r="B1073" s="26"/>
    </row>
    <row r="1074" spans="1:2" ht="13.5">
      <c r="A1074" s="25"/>
      <c r="B1074" s="26"/>
    </row>
    <row r="1075" spans="1:2" ht="13.5">
      <c r="A1075" s="25"/>
      <c r="B1075" s="26"/>
    </row>
    <row r="1076" spans="1:2" ht="13.5">
      <c r="A1076" s="25"/>
      <c r="B1076" s="26"/>
    </row>
    <row r="1077" spans="1:2" ht="13.5">
      <c r="A1077" s="25"/>
      <c r="B1077" s="26"/>
    </row>
    <row r="1078" spans="1:2" ht="13.5">
      <c r="A1078" s="25"/>
      <c r="B1078" s="26"/>
    </row>
    <row r="1079" spans="1:2" ht="13.5">
      <c r="A1079" s="25"/>
      <c r="B1079" s="26"/>
    </row>
    <row r="1080" spans="1:2" ht="13.5">
      <c r="A1080" s="25"/>
      <c r="B1080" s="26"/>
    </row>
    <row r="1081" spans="1:2" ht="13.5">
      <c r="A1081" s="25"/>
      <c r="B1081" s="26"/>
    </row>
    <row r="1082" spans="1:2" ht="13.5">
      <c r="A1082" s="25"/>
      <c r="B1082" s="26"/>
    </row>
    <row r="1083" spans="1:2" ht="13.5">
      <c r="A1083" s="25"/>
      <c r="B1083" s="26"/>
    </row>
    <row r="1084" spans="1:2" ht="13.5">
      <c r="A1084" s="25"/>
      <c r="B1084" s="26"/>
    </row>
    <row r="1085" spans="1:2" ht="13.5">
      <c r="A1085" s="25"/>
      <c r="B1085" s="26"/>
    </row>
    <row r="1086" spans="1:2" ht="13.5">
      <c r="A1086" s="25"/>
      <c r="B1086" s="26"/>
    </row>
    <row r="1087" spans="1:2" ht="13.5">
      <c r="A1087" s="25"/>
      <c r="B1087" s="26"/>
    </row>
    <row r="1088" spans="1:2" ht="13.5">
      <c r="A1088" s="25"/>
      <c r="B1088" s="26"/>
    </row>
    <row r="1089" spans="1:2" ht="13.5">
      <c r="A1089" s="25"/>
      <c r="B1089" s="26"/>
    </row>
    <row r="1090" spans="1:2" ht="13.5">
      <c r="A1090" s="25"/>
      <c r="B1090" s="26"/>
    </row>
    <row r="1091" spans="1:2" ht="13.5">
      <c r="A1091" s="25"/>
      <c r="B1091" s="26"/>
    </row>
    <row r="1092" spans="1:2" ht="13.5">
      <c r="A1092" s="25"/>
      <c r="B1092" s="26"/>
    </row>
    <row r="1093" spans="1:2" ht="13.5">
      <c r="A1093" s="25"/>
      <c r="B1093" s="26"/>
    </row>
    <row r="1094" spans="1:2" ht="13.5">
      <c r="A1094" s="25"/>
      <c r="B1094" s="26"/>
    </row>
    <row r="1095" spans="1:2" ht="13.5">
      <c r="A1095" s="25"/>
      <c r="B1095" s="26"/>
    </row>
    <row r="1096" spans="1:2" ht="13.5">
      <c r="A1096" s="25"/>
      <c r="B1096" s="26"/>
    </row>
    <row r="1097" spans="1:2" ht="13.5">
      <c r="A1097" s="25"/>
      <c r="B1097" s="26"/>
    </row>
    <row r="1098" spans="1:2" ht="13.5">
      <c r="A1098" s="25"/>
      <c r="B1098" s="26"/>
    </row>
    <row r="1099" spans="1:2" ht="13.5">
      <c r="A1099" s="25"/>
      <c r="B1099" s="26"/>
    </row>
    <row r="1100" spans="1:2" ht="13.5">
      <c r="A1100" s="25"/>
      <c r="B1100" s="26"/>
    </row>
    <row r="1101" spans="1:2" ht="13.5">
      <c r="A1101" s="25"/>
      <c r="B1101" s="26"/>
    </row>
    <row r="1102" spans="1:2" ht="13.5">
      <c r="A1102" s="25"/>
      <c r="B1102" s="26"/>
    </row>
    <row r="1103" spans="1:2" ht="13.5">
      <c r="A1103" s="25"/>
      <c r="B1103" s="26"/>
    </row>
    <row r="1104" spans="1:2" ht="13.5">
      <c r="A1104" s="25"/>
      <c r="B1104" s="26"/>
    </row>
    <row r="1105" spans="1:2" ht="13.5">
      <c r="A1105" s="25"/>
      <c r="B1105" s="26"/>
    </row>
    <row r="1106" spans="1:2" ht="13.5">
      <c r="A1106" s="25"/>
      <c r="B1106" s="26"/>
    </row>
    <row r="1107" spans="1:2" ht="13.5">
      <c r="A1107" s="25"/>
      <c r="B1107" s="26"/>
    </row>
    <row r="1108" spans="1:2" ht="13.5">
      <c r="A1108" s="25"/>
      <c r="B1108" s="26"/>
    </row>
    <row r="1109" spans="1:2" ht="13.5">
      <c r="A1109" s="25"/>
      <c r="B1109" s="26"/>
    </row>
    <row r="1110" spans="1:2" ht="13.5">
      <c r="A1110" s="25"/>
      <c r="B1110" s="26"/>
    </row>
    <row r="1111" spans="1:2" ht="13.5">
      <c r="A1111" s="25"/>
      <c r="B1111" s="26"/>
    </row>
    <row r="1112" spans="1:2" ht="13.5">
      <c r="A1112" s="25"/>
      <c r="B1112" s="26"/>
    </row>
    <row r="1113" spans="1:2" ht="13.5">
      <c r="A1113" s="25"/>
      <c r="B1113" s="26"/>
    </row>
    <row r="1114" spans="1:2" ht="13.5">
      <c r="A1114" s="25"/>
      <c r="B1114" s="26"/>
    </row>
    <row r="1115" spans="1:2" ht="13.5">
      <c r="A1115" s="25"/>
      <c r="B1115" s="26"/>
    </row>
    <row r="1116" spans="1:2" ht="13.5">
      <c r="A1116" s="25"/>
      <c r="B1116" s="26"/>
    </row>
    <row r="1117" spans="1:2" ht="13.5">
      <c r="A1117" s="25"/>
      <c r="B1117" s="26"/>
    </row>
    <row r="1118" spans="1:2" ht="13.5">
      <c r="A1118" s="25"/>
      <c r="B1118" s="26"/>
    </row>
    <row r="1119" spans="1:2" ht="13.5">
      <c r="A1119" s="25"/>
      <c r="B1119" s="26"/>
    </row>
    <row r="1120" spans="1:2" ht="13.5">
      <c r="A1120" s="25"/>
      <c r="B1120" s="26"/>
    </row>
    <row r="1121" spans="1:2" ht="13.5">
      <c r="A1121" s="25"/>
      <c r="B1121" s="26"/>
    </row>
    <row r="1122" spans="1:2" ht="13.5">
      <c r="A1122" s="25"/>
      <c r="B1122" s="26"/>
    </row>
    <row r="1123" spans="1:2" ht="13.5">
      <c r="A1123" s="25"/>
      <c r="B1123" s="26"/>
    </row>
    <row r="1124" spans="1:2" ht="13.5">
      <c r="A1124" s="25"/>
      <c r="B1124" s="26"/>
    </row>
    <row r="1125" spans="1:2" ht="13.5">
      <c r="A1125" s="25"/>
      <c r="B1125" s="26"/>
    </row>
    <row r="1126" spans="1:2" ht="13.5">
      <c r="A1126" s="25"/>
      <c r="B1126" s="26"/>
    </row>
    <row r="1127" spans="1:2" ht="13.5">
      <c r="A1127" s="25"/>
      <c r="B1127" s="26"/>
    </row>
    <row r="1128" spans="1:2" ht="13.5">
      <c r="A1128" s="25"/>
      <c r="B1128" s="26"/>
    </row>
    <row r="1129" spans="1:2" ht="13.5">
      <c r="A1129" s="25"/>
      <c r="B1129" s="26"/>
    </row>
    <row r="1130" spans="1:2" ht="13.5">
      <c r="A1130" s="25"/>
      <c r="B1130" s="26"/>
    </row>
    <row r="1131" spans="1:2" ht="13.5">
      <c r="A1131" s="25"/>
      <c r="B1131" s="26"/>
    </row>
    <row r="1132" spans="1:2" ht="13.5">
      <c r="A1132" s="25"/>
      <c r="B1132" s="26"/>
    </row>
    <row r="1133" spans="1:2" ht="13.5">
      <c r="A1133" s="25"/>
      <c r="B1133" s="26"/>
    </row>
    <row r="1134" spans="1:2" ht="13.5">
      <c r="A1134" s="25"/>
      <c r="B1134" s="26"/>
    </row>
    <row r="1135" spans="1:2" ht="13.5">
      <c r="A1135" s="25"/>
      <c r="B1135" s="26"/>
    </row>
    <row r="1136" spans="1:2" ht="13.5">
      <c r="A1136" s="25"/>
      <c r="B1136" s="26"/>
    </row>
    <row r="1137" spans="1:2" ht="13.5">
      <c r="A1137" s="25"/>
      <c r="B1137" s="26"/>
    </row>
    <row r="1138" spans="1:2" ht="13.5">
      <c r="A1138" s="25"/>
      <c r="B1138" s="26"/>
    </row>
    <row r="1139" spans="1:2" ht="13.5">
      <c r="A1139" s="25"/>
      <c r="B1139" s="26"/>
    </row>
    <row r="1140" spans="1:2" ht="13.5">
      <c r="A1140" s="25"/>
      <c r="B1140" s="26"/>
    </row>
    <row r="1141" spans="1:2" ht="13.5">
      <c r="A1141" s="25"/>
      <c r="B1141" s="26"/>
    </row>
    <row r="1142" spans="1:2" ht="13.5">
      <c r="A1142" s="25"/>
      <c r="B1142" s="26"/>
    </row>
    <row r="1143" spans="1:2" ht="13.5">
      <c r="A1143" s="25"/>
      <c r="B1143" s="26"/>
    </row>
    <row r="1144" spans="1:2" ht="13.5">
      <c r="A1144" s="25"/>
      <c r="B1144" s="26"/>
    </row>
    <row r="1145" spans="1:2" ht="13.5">
      <c r="A1145" s="25"/>
      <c r="B1145" s="26"/>
    </row>
    <row r="1146" spans="1:2" ht="13.5">
      <c r="A1146" s="25"/>
      <c r="B1146" s="26"/>
    </row>
    <row r="1147" spans="1:2" ht="13.5">
      <c r="A1147" s="25"/>
      <c r="B1147" s="26"/>
    </row>
    <row r="1148" spans="1:2" ht="13.5">
      <c r="A1148" s="25"/>
      <c r="B1148" s="26"/>
    </row>
    <row r="1149" spans="1:2" ht="13.5">
      <c r="A1149" s="25"/>
      <c r="B1149" s="26"/>
    </row>
    <row r="1150" spans="1:2" ht="13.5">
      <c r="A1150" s="25"/>
      <c r="B1150" s="26"/>
    </row>
    <row r="1151" spans="1:2" ht="13.5">
      <c r="A1151" s="25"/>
      <c r="B1151" s="26"/>
    </row>
    <row r="1152" spans="1:2" ht="13.5">
      <c r="A1152" s="25"/>
      <c r="B1152" s="26"/>
    </row>
    <row r="1153" spans="1:2" ht="13.5">
      <c r="A1153" s="25"/>
      <c r="B1153" s="26"/>
    </row>
    <row r="1154" spans="1:2" ht="13.5">
      <c r="A1154" s="25"/>
      <c r="B1154" s="26"/>
    </row>
    <row r="1155" spans="1:2" ht="13.5">
      <c r="A1155" s="25"/>
      <c r="B1155" s="26"/>
    </row>
    <row r="1156" spans="1:2" ht="13.5">
      <c r="A1156" s="25"/>
      <c r="B1156" s="26"/>
    </row>
    <row r="1157" spans="1:2" ht="13.5">
      <c r="A1157" s="25"/>
      <c r="B1157" s="26"/>
    </row>
    <row r="1158" spans="1:2" ht="13.5">
      <c r="A1158" s="25"/>
      <c r="B1158" s="26"/>
    </row>
    <row r="1159" spans="1:2" ht="13.5">
      <c r="A1159" s="25"/>
      <c r="B1159" s="26"/>
    </row>
    <row r="1160" spans="1:2" ht="13.5">
      <c r="A1160" s="25"/>
      <c r="B1160" s="26"/>
    </row>
    <row r="1161" spans="1:2" ht="13.5">
      <c r="A1161" s="25"/>
      <c r="B1161" s="26"/>
    </row>
    <row r="1162" spans="1:2" ht="13.5">
      <c r="A1162" s="25"/>
      <c r="B1162" s="26"/>
    </row>
    <row r="1163" spans="1:2" ht="13.5">
      <c r="A1163" s="25"/>
      <c r="B1163" s="26"/>
    </row>
    <row r="1164" spans="1:2" ht="13.5">
      <c r="A1164" s="25"/>
      <c r="B1164" s="26"/>
    </row>
    <row r="1165" spans="1:2" ht="13.5">
      <c r="A1165" s="25"/>
      <c r="B1165" s="26"/>
    </row>
    <row r="1166" spans="1:2" ht="13.5">
      <c r="A1166" s="25"/>
      <c r="B1166" s="26"/>
    </row>
    <row r="1167" spans="1:2" ht="13.5">
      <c r="A1167" s="25"/>
      <c r="B1167" s="26"/>
    </row>
    <row r="1168" spans="1:2" ht="13.5">
      <c r="A1168" s="25"/>
      <c r="B1168" s="26"/>
    </row>
    <row r="1169" spans="1:2" ht="13.5">
      <c r="A1169" s="25"/>
      <c r="B1169" s="26"/>
    </row>
    <row r="1170" spans="1:2" ht="13.5">
      <c r="A1170" s="25"/>
      <c r="B1170" s="26"/>
    </row>
    <row r="1171" spans="1:2" ht="13.5">
      <c r="A1171" s="25"/>
      <c r="B1171" s="26"/>
    </row>
    <row r="1172" spans="1:2" ht="13.5">
      <c r="A1172" s="25"/>
      <c r="B1172" s="26"/>
    </row>
    <row r="1173" spans="1:2" ht="13.5">
      <c r="A1173" s="25"/>
      <c r="B1173" s="26"/>
    </row>
    <row r="1174" spans="1:2" ht="13.5">
      <c r="A1174" s="25"/>
      <c r="B1174" s="26"/>
    </row>
    <row r="1175" spans="1:2" ht="13.5">
      <c r="A1175" s="25"/>
      <c r="B1175" s="26"/>
    </row>
    <row r="1176" spans="1:2" ht="13.5">
      <c r="A1176" s="25"/>
      <c r="B1176" s="26"/>
    </row>
    <row r="1177" spans="1:2" ht="13.5">
      <c r="A1177" s="25"/>
      <c r="B1177" s="26"/>
    </row>
    <row r="1178" spans="1:2" ht="13.5">
      <c r="A1178" s="25"/>
      <c r="B1178" s="26"/>
    </row>
    <row r="1179" spans="1:2" ht="13.5">
      <c r="A1179" s="25"/>
      <c r="B1179" s="26"/>
    </row>
    <row r="1180" spans="1:2" ht="13.5">
      <c r="A1180" s="25"/>
      <c r="B1180" s="26"/>
    </row>
    <row r="1181" spans="1:2" ht="13.5">
      <c r="A1181" s="25"/>
      <c r="B1181" s="26"/>
    </row>
    <row r="1182" spans="1:2" ht="13.5">
      <c r="A1182" s="25"/>
      <c r="B1182" s="26"/>
    </row>
    <row r="1183" spans="1:2" ht="13.5">
      <c r="A1183" s="25"/>
      <c r="B1183" s="26"/>
    </row>
    <row r="1184" spans="1:2" ht="13.5">
      <c r="A1184" s="25"/>
      <c r="B1184" s="26"/>
    </row>
    <row r="1185" spans="1:2" ht="13.5">
      <c r="A1185" s="25"/>
      <c r="B1185" s="26"/>
    </row>
    <row r="1186" spans="1:2" ht="13.5">
      <c r="A1186" s="25"/>
      <c r="B1186" s="26"/>
    </row>
    <row r="1187" spans="1:2" ht="13.5">
      <c r="A1187" s="25"/>
      <c r="B1187" s="26"/>
    </row>
    <row r="1188" spans="1:2" ht="13.5">
      <c r="A1188" s="25"/>
      <c r="B1188" s="26"/>
    </row>
    <row r="1189" spans="1:2" ht="13.5">
      <c r="A1189" s="25"/>
      <c r="B1189" s="26"/>
    </row>
    <row r="1190" spans="1:2" ht="13.5">
      <c r="A1190" s="25"/>
      <c r="B1190" s="26"/>
    </row>
    <row r="1191" spans="1:2" ht="13.5">
      <c r="A1191" s="25"/>
      <c r="B1191" s="26"/>
    </row>
    <row r="1192" spans="1:2" ht="13.5">
      <c r="A1192" s="25"/>
      <c r="B1192" s="26"/>
    </row>
    <row r="1193" spans="1:2" ht="13.5">
      <c r="A1193" s="25"/>
      <c r="B1193" s="26"/>
    </row>
    <row r="1194" spans="1:2" ht="13.5">
      <c r="A1194" s="25"/>
      <c r="B1194" s="26"/>
    </row>
    <row r="1195" spans="1:2" ht="13.5">
      <c r="A1195" s="25"/>
      <c r="B1195" s="26"/>
    </row>
    <row r="1196" spans="1:2" ht="13.5">
      <c r="A1196" s="25"/>
      <c r="B1196" s="26"/>
    </row>
    <row r="1197" spans="1:2" ht="13.5">
      <c r="A1197" s="25"/>
      <c r="B1197" s="26"/>
    </row>
    <row r="1198" spans="1:2" ht="13.5">
      <c r="A1198" s="25"/>
      <c r="B1198" s="26"/>
    </row>
    <row r="1199" spans="1:2" ht="13.5">
      <c r="A1199" s="25"/>
      <c r="B1199" s="26"/>
    </row>
    <row r="1200" spans="1:2" ht="13.5">
      <c r="A1200" s="25"/>
      <c r="B1200" s="26"/>
    </row>
    <row r="1201" spans="1:2" ht="13.5">
      <c r="A1201" s="25"/>
      <c r="B1201" s="26"/>
    </row>
    <row r="1202" spans="1:2" ht="13.5">
      <c r="A1202" s="25"/>
      <c r="B1202" s="26"/>
    </row>
    <row r="1203" spans="1:2" ht="13.5">
      <c r="A1203" s="25"/>
      <c r="B1203" s="26"/>
    </row>
    <row r="1204" spans="1:2" ht="13.5">
      <c r="A1204" s="25"/>
      <c r="B1204" s="26"/>
    </row>
    <row r="1205" spans="1:2" ht="13.5">
      <c r="A1205" s="25"/>
      <c r="B1205" s="26"/>
    </row>
    <row r="1206" spans="1:2" ht="13.5">
      <c r="A1206" s="25"/>
      <c r="B1206" s="26"/>
    </row>
    <row r="1207" spans="1:2" ht="13.5">
      <c r="A1207" s="25"/>
      <c r="B1207" s="26"/>
    </row>
    <row r="1208" spans="1:2" ht="13.5">
      <c r="A1208" s="25"/>
      <c r="B1208" s="26"/>
    </row>
    <row r="1209" spans="1:2" ht="13.5">
      <c r="A1209" s="25"/>
      <c r="B1209" s="26"/>
    </row>
    <row r="1210" spans="1:2" ht="13.5">
      <c r="A1210" s="25"/>
      <c r="B1210" s="26"/>
    </row>
    <row r="1211" spans="1:2" ht="13.5">
      <c r="A1211" s="25"/>
      <c r="B1211" s="26"/>
    </row>
    <row r="1212" spans="1:2" ht="13.5">
      <c r="A1212" s="25"/>
      <c r="B1212" s="26"/>
    </row>
    <row r="1213" spans="1:2" ht="13.5">
      <c r="A1213" s="25"/>
      <c r="B1213" s="26"/>
    </row>
    <row r="1214" spans="1:2" ht="13.5">
      <c r="A1214" s="25"/>
      <c r="B1214" s="26"/>
    </row>
    <row r="1215" spans="1:2" ht="13.5">
      <c r="A1215" s="25"/>
      <c r="B1215" s="26"/>
    </row>
    <row r="1216" spans="1:2" ht="13.5">
      <c r="A1216" s="25"/>
      <c r="B1216" s="26"/>
    </row>
    <row r="1217" spans="1:2" ht="13.5">
      <c r="A1217" s="25"/>
      <c r="B1217" s="26"/>
    </row>
    <row r="1218" spans="1:2" ht="13.5">
      <c r="A1218" s="25"/>
      <c r="B1218" s="26"/>
    </row>
    <row r="1219" spans="1:2" ht="13.5">
      <c r="A1219" s="25"/>
      <c r="B1219" s="26"/>
    </row>
    <row r="1220" spans="1:2" ht="13.5">
      <c r="A1220" s="25"/>
      <c r="B1220" s="26"/>
    </row>
    <row r="1221" spans="1:2" ht="13.5">
      <c r="A1221" s="25"/>
      <c r="B1221" s="26"/>
    </row>
    <row r="1222" spans="1:2" ht="13.5">
      <c r="A1222" s="25"/>
      <c r="B1222" s="26"/>
    </row>
    <row r="1223" spans="1:2" ht="13.5">
      <c r="A1223" s="25"/>
      <c r="B1223" s="26"/>
    </row>
    <row r="1224" spans="1:2" ht="13.5">
      <c r="A1224" s="25"/>
      <c r="B1224" s="26"/>
    </row>
    <row r="1225" spans="1:2" ht="13.5">
      <c r="A1225" s="25"/>
      <c r="B1225" s="26"/>
    </row>
    <row r="1226" spans="1:2" ht="13.5">
      <c r="A1226" s="25"/>
      <c r="B1226" s="26"/>
    </row>
    <row r="1227" spans="1:2" ht="13.5">
      <c r="A1227" s="25"/>
      <c r="B1227" s="26"/>
    </row>
    <row r="1228" spans="1:2" ht="13.5">
      <c r="A1228" s="25"/>
      <c r="B1228" s="26"/>
    </row>
    <row r="1229" spans="1:2" ht="13.5">
      <c r="A1229" s="25"/>
      <c r="B1229" s="26"/>
    </row>
    <row r="1230" spans="1:2" ht="13.5">
      <c r="A1230" s="25"/>
      <c r="B1230" s="26"/>
    </row>
    <row r="1231" spans="1:2" ht="13.5">
      <c r="A1231" s="25"/>
      <c r="B1231" s="26"/>
    </row>
    <row r="1232" spans="1:2" ht="13.5">
      <c r="A1232" s="25"/>
      <c r="B1232" s="26"/>
    </row>
    <row r="1233" spans="1:2" ht="13.5">
      <c r="A1233" s="25"/>
      <c r="B1233" s="26"/>
    </row>
    <row r="1234" spans="1:2" ht="13.5">
      <c r="A1234" s="25"/>
      <c r="B1234" s="26"/>
    </row>
    <row r="1235" spans="1:2" ht="13.5">
      <c r="A1235" s="25"/>
      <c r="B1235" s="26"/>
    </row>
    <row r="1236" spans="1:2" ht="13.5">
      <c r="A1236" s="25"/>
      <c r="B1236" s="26"/>
    </row>
    <row r="1237" spans="1:2" ht="13.5">
      <c r="A1237" s="25"/>
      <c r="B1237" s="26"/>
    </row>
    <row r="1238" spans="1:2" ht="13.5">
      <c r="A1238" s="25"/>
      <c r="B1238" s="26"/>
    </row>
    <row r="1239" spans="1:2" ht="13.5">
      <c r="A1239" s="25"/>
      <c r="B1239" s="26"/>
    </row>
    <row r="1240" spans="1:2" ht="13.5">
      <c r="A1240" s="25"/>
      <c r="B1240" s="26"/>
    </row>
    <row r="1241" spans="1:2" ht="13.5">
      <c r="A1241" s="25"/>
      <c r="B1241" s="26"/>
    </row>
    <row r="1242" spans="1:2" ht="13.5">
      <c r="A1242" s="25"/>
      <c r="B1242" s="26"/>
    </row>
    <row r="1243" spans="1:2" ht="13.5">
      <c r="A1243" s="25"/>
      <c r="B1243" s="26"/>
    </row>
    <row r="1244" spans="1:2" ht="13.5">
      <c r="A1244" s="25"/>
      <c r="B1244" s="26"/>
    </row>
    <row r="1245" spans="1:2" ht="13.5">
      <c r="A1245" s="25"/>
      <c r="B1245" s="26"/>
    </row>
    <row r="1246" spans="1:2" ht="13.5">
      <c r="A1246" s="25"/>
      <c r="B1246" s="26"/>
    </row>
    <row r="1247" spans="1:2" ht="13.5">
      <c r="A1247" s="25"/>
      <c r="B1247" s="26"/>
    </row>
    <row r="1248" spans="1:2" ht="13.5">
      <c r="A1248" s="25"/>
      <c r="B1248" s="26"/>
    </row>
    <row r="1249" spans="1:2" ht="13.5">
      <c r="A1249" s="25"/>
      <c r="B1249" s="26"/>
    </row>
    <row r="1250" spans="1:2" ht="13.5">
      <c r="A1250" s="25"/>
      <c r="B1250" s="26"/>
    </row>
    <row r="1251" spans="1:2" ht="13.5">
      <c r="A1251" s="25"/>
      <c r="B1251" s="26"/>
    </row>
    <row r="1252" spans="1:2" ht="13.5">
      <c r="A1252" s="25"/>
      <c r="B1252" s="26"/>
    </row>
    <row r="1253" spans="1:2" ht="13.5">
      <c r="A1253" s="25"/>
      <c r="B1253" s="26"/>
    </row>
    <row r="1254" spans="1:2" ht="13.5">
      <c r="A1254" s="25"/>
      <c r="B1254" s="26"/>
    </row>
    <row r="1255" spans="1:2" ht="13.5">
      <c r="A1255" s="25"/>
      <c r="B1255" s="26"/>
    </row>
    <row r="1256" spans="1:2" ht="13.5">
      <c r="A1256" s="25"/>
      <c r="B1256" s="26"/>
    </row>
    <row r="1257" spans="1:2" ht="13.5">
      <c r="A1257" s="25"/>
      <c r="B1257" s="26"/>
    </row>
    <row r="1258" spans="1:2" ht="13.5">
      <c r="A1258" s="25"/>
      <c r="B1258" s="26"/>
    </row>
    <row r="1259" spans="1:2" ht="13.5">
      <c r="A1259" s="25"/>
      <c r="B1259" s="26"/>
    </row>
    <row r="1260" spans="1:2" ht="13.5">
      <c r="A1260" s="25"/>
      <c r="B1260" s="26"/>
    </row>
    <row r="1261" spans="1:2" ht="13.5">
      <c r="A1261" s="25"/>
      <c r="B1261" s="26"/>
    </row>
    <row r="1262" spans="1:2" ht="13.5">
      <c r="A1262" s="25"/>
      <c r="B1262" s="26"/>
    </row>
    <row r="1263" spans="1:2" ht="13.5">
      <c r="A1263" s="25"/>
      <c r="B1263" s="26"/>
    </row>
    <row r="1264" spans="1:2" ht="13.5">
      <c r="A1264" s="25"/>
      <c r="B1264" s="26"/>
    </row>
    <row r="1265" spans="1:2" ht="13.5">
      <c r="A1265" s="25"/>
      <c r="B1265" s="26"/>
    </row>
    <row r="1266" spans="1:2" ht="13.5">
      <c r="A1266" s="25"/>
      <c r="B1266" s="26"/>
    </row>
    <row r="1267" spans="1:2" ht="13.5">
      <c r="A1267" s="25"/>
      <c r="B1267" s="26"/>
    </row>
    <row r="1268" spans="1:2" ht="13.5">
      <c r="A1268" s="25"/>
      <c r="B1268" s="26"/>
    </row>
    <row r="1269" spans="1:2" ht="13.5">
      <c r="A1269" s="25"/>
      <c r="B1269" s="26"/>
    </row>
    <row r="1270" spans="1:2" ht="13.5">
      <c r="A1270" s="25"/>
      <c r="B1270" s="26"/>
    </row>
    <row r="1271" spans="1:2" ht="13.5">
      <c r="A1271" s="25"/>
      <c r="B1271" s="26"/>
    </row>
    <row r="1272" spans="1:2" ht="13.5">
      <c r="A1272" s="25"/>
      <c r="B1272" s="26"/>
    </row>
    <row r="1273" spans="1:2" ht="13.5">
      <c r="A1273" s="25"/>
      <c r="B1273" s="26"/>
    </row>
    <row r="1274" spans="1:2" ht="13.5">
      <c r="A1274" s="25"/>
      <c r="B1274" s="26"/>
    </row>
    <row r="1275" spans="1:2" ht="13.5">
      <c r="A1275" s="25"/>
      <c r="B1275" s="26"/>
    </row>
    <row r="1276" spans="1:2" ht="13.5">
      <c r="A1276" s="25"/>
      <c r="B1276" s="26"/>
    </row>
    <row r="1277" spans="1:2" ht="13.5">
      <c r="A1277" s="25"/>
      <c r="B1277" s="26"/>
    </row>
    <row r="1278" spans="1:2" ht="13.5">
      <c r="A1278" s="25"/>
      <c r="B1278" s="26"/>
    </row>
    <row r="1279" spans="1:2" ht="13.5">
      <c r="A1279" s="25"/>
      <c r="B1279" s="26"/>
    </row>
    <row r="1280" spans="1:2" ht="13.5">
      <c r="A1280" s="25"/>
      <c r="B1280" s="26"/>
    </row>
    <row r="1281" spans="1:2" ht="13.5">
      <c r="A1281" s="25"/>
      <c r="B1281" s="26"/>
    </row>
    <row r="1282" spans="1:2" ht="13.5">
      <c r="A1282" s="25"/>
      <c r="B1282" s="26"/>
    </row>
    <row r="1283" spans="1:2" ht="13.5">
      <c r="A1283" s="25"/>
      <c r="B1283" s="26"/>
    </row>
    <row r="1284" spans="1:2" ht="13.5">
      <c r="A1284" s="25"/>
      <c r="B1284" s="26"/>
    </row>
    <row r="1285" spans="1:2" ht="13.5">
      <c r="A1285" s="25"/>
      <c r="B1285" s="26"/>
    </row>
    <row r="1286" spans="1:2" ht="13.5">
      <c r="A1286" s="25"/>
      <c r="B1286" s="26"/>
    </row>
    <row r="1287" spans="1:2" ht="13.5">
      <c r="A1287" s="25"/>
      <c r="B1287" s="26"/>
    </row>
    <row r="1288" spans="1:2" ht="13.5">
      <c r="A1288" s="25"/>
      <c r="B1288" s="26"/>
    </row>
    <row r="1289" spans="1:2" ht="13.5">
      <c r="A1289" s="25"/>
      <c r="B1289" s="26"/>
    </row>
    <row r="1290" spans="1:2" ht="13.5">
      <c r="A1290" s="25"/>
      <c r="B1290" s="26"/>
    </row>
    <row r="1291" spans="1:2" ht="13.5">
      <c r="A1291" s="25"/>
      <c r="B1291" s="26"/>
    </row>
    <row r="1292" spans="1:2" ht="13.5">
      <c r="A1292" s="25"/>
      <c r="B1292" s="26"/>
    </row>
    <row r="1293" spans="1:2" ht="13.5">
      <c r="A1293" s="25"/>
      <c r="B1293" s="26"/>
    </row>
    <row r="1294" spans="1:2" ht="13.5">
      <c r="A1294" s="25"/>
      <c r="B1294" s="26"/>
    </row>
    <row r="1295" spans="1:2" ht="13.5">
      <c r="A1295" s="25"/>
      <c r="B1295" s="26"/>
    </row>
    <row r="1296" spans="1:2" ht="13.5">
      <c r="A1296" s="25"/>
      <c r="B1296" s="26"/>
    </row>
    <row r="1297" spans="1:2" ht="13.5">
      <c r="A1297" s="25"/>
      <c r="B1297" s="26"/>
    </row>
    <row r="1298" spans="1:2" ht="13.5">
      <c r="A1298" s="25"/>
      <c r="B1298" s="26"/>
    </row>
    <row r="1299" spans="1:2" ht="13.5">
      <c r="A1299" s="25"/>
      <c r="B1299" s="26"/>
    </row>
    <row r="1300" spans="1:2" ht="13.5">
      <c r="A1300" s="25"/>
      <c r="B1300" s="26"/>
    </row>
    <row r="1301" spans="1:2" ht="13.5">
      <c r="A1301" s="25"/>
      <c r="B1301" s="26"/>
    </row>
    <row r="1302" spans="1:2" ht="13.5">
      <c r="A1302" s="25"/>
      <c r="B1302" s="26"/>
    </row>
    <row r="1303" spans="1:2" ht="13.5">
      <c r="A1303" s="25"/>
      <c r="B1303" s="26"/>
    </row>
    <row r="1304" spans="1:2" ht="13.5">
      <c r="A1304" s="25"/>
      <c r="B1304" s="26"/>
    </row>
    <row r="1305" spans="1:2" ht="13.5">
      <c r="A1305" s="25"/>
      <c r="B1305" s="26"/>
    </row>
    <row r="1306" spans="1:2" ht="13.5">
      <c r="A1306" s="25"/>
      <c r="B1306" s="26"/>
    </row>
    <row r="1307" spans="1:2" ht="13.5">
      <c r="A1307" s="25"/>
      <c r="B1307" s="26"/>
    </row>
    <row r="1308" spans="1:2" ht="13.5">
      <c r="A1308" s="25"/>
      <c r="B1308" s="26"/>
    </row>
    <row r="1309" spans="1:2" ht="13.5">
      <c r="A1309" s="25"/>
      <c r="B1309" s="26"/>
    </row>
    <row r="1310" spans="1:2" ht="13.5">
      <c r="A1310" s="25"/>
      <c r="B1310" s="26"/>
    </row>
    <row r="1311" spans="1:2" ht="13.5">
      <c r="A1311" s="25"/>
      <c r="B1311" s="26"/>
    </row>
    <row r="1312" spans="1:2" ht="13.5">
      <c r="A1312" s="25"/>
      <c r="B1312" s="26"/>
    </row>
    <row r="1313" spans="1:2" ht="13.5">
      <c r="A1313" s="25"/>
      <c r="B1313" s="26"/>
    </row>
    <row r="1314" spans="1:2" ht="13.5">
      <c r="A1314" s="25"/>
      <c r="B1314" s="26"/>
    </row>
    <row r="1315" spans="1:2" ht="13.5">
      <c r="A1315" s="25"/>
      <c r="B1315" s="26"/>
    </row>
    <row r="1316" spans="1:2" ht="13.5">
      <c r="A1316" s="25"/>
      <c r="B1316" s="26"/>
    </row>
    <row r="1317" spans="1:2" ht="13.5">
      <c r="A1317" s="25"/>
      <c r="B1317" s="26"/>
    </row>
    <row r="1318" spans="1:2" ht="13.5">
      <c r="A1318" s="25"/>
      <c r="B1318" s="26"/>
    </row>
    <row r="1319" spans="1:2" ht="13.5">
      <c r="A1319" s="25"/>
      <c r="B1319" s="26"/>
    </row>
    <row r="1320" spans="1:2" ht="13.5">
      <c r="A1320" s="25"/>
      <c r="B1320" s="26"/>
    </row>
    <row r="1321" spans="1:2" ht="13.5">
      <c r="A1321" s="25"/>
      <c r="B1321" s="26"/>
    </row>
    <row r="1322" spans="1:2" ht="13.5">
      <c r="A1322" s="25"/>
      <c r="B1322" s="26"/>
    </row>
    <row r="1323" spans="1:2" ht="13.5">
      <c r="A1323" s="25"/>
      <c r="B1323" s="26"/>
    </row>
    <row r="1324" spans="1:2" ht="13.5">
      <c r="A1324" s="25"/>
      <c r="B1324" s="26"/>
    </row>
    <row r="1325" spans="1:2" ht="13.5">
      <c r="A1325" s="25"/>
      <c r="B1325" s="26"/>
    </row>
    <row r="1326" spans="1:2" ht="13.5">
      <c r="A1326" s="25"/>
      <c r="B1326" s="26"/>
    </row>
    <row r="1327" spans="1:2" ht="13.5">
      <c r="A1327" s="25"/>
      <c r="B1327" s="26"/>
    </row>
    <row r="1328" spans="1:2" ht="13.5">
      <c r="A1328" s="25"/>
      <c r="B1328" s="26"/>
    </row>
    <row r="1329" spans="1:2" ht="13.5">
      <c r="A1329" s="25"/>
      <c r="B1329" s="26"/>
    </row>
    <row r="1330" spans="1:2" ht="13.5">
      <c r="A1330" s="25"/>
      <c r="B1330" s="26"/>
    </row>
    <row r="1331" spans="1:2" ht="13.5">
      <c r="A1331" s="25"/>
      <c r="B1331" s="26"/>
    </row>
    <row r="1332" spans="1:2" ht="13.5">
      <c r="A1332" s="25"/>
      <c r="B1332" s="26"/>
    </row>
    <row r="1333" spans="1:2" ht="13.5">
      <c r="A1333" s="25"/>
      <c r="B1333" s="26"/>
    </row>
    <row r="1334" spans="1:2" ht="13.5">
      <c r="A1334" s="25"/>
      <c r="B1334" s="26"/>
    </row>
    <row r="1335" spans="1:2" ht="13.5">
      <c r="A1335" s="25"/>
      <c r="B1335" s="26"/>
    </row>
    <row r="1336" spans="1:2" ht="13.5">
      <c r="A1336" s="25"/>
      <c r="B1336" s="26"/>
    </row>
    <row r="1337" spans="1:2" ht="13.5">
      <c r="A1337" s="25"/>
      <c r="B1337" s="26"/>
    </row>
    <row r="1338" spans="1:2" ht="13.5">
      <c r="A1338" s="25"/>
      <c r="B1338" s="26"/>
    </row>
    <row r="1339" spans="1:2" ht="13.5">
      <c r="A1339" s="25"/>
      <c r="B1339" s="26"/>
    </row>
    <row r="1340" spans="1:2" ht="13.5">
      <c r="A1340" s="25"/>
      <c r="B1340" s="26"/>
    </row>
    <row r="1341" spans="1:2" ht="13.5">
      <c r="A1341" s="25"/>
      <c r="B1341" s="26"/>
    </row>
    <row r="1342" spans="1:2" ht="13.5">
      <c r="A1342" s="25"/>
      <c r="B1342" s="26"/>
    </row>
    <row r="1343" spans="1:2" ht="13.5">
      <c r="A1343" s="25"/>
      <c r="B1343" s="26"/>
    </row>
    <row r="1344" spans="1:2" ht="13.5">
      <c r="A1344" s="25"/>
      <c r="B1344" s="26"/>
    </row>
    <row r="1345" spans="1:2" ht="13.5">
      <c r="A1345" s="25"/>
      <c r="B1345" s="26"/>
    </row>
    <row r="1346" spans="1:2" ht="13.5">
      <c r="A1346" s="25"/>
      <c r="B1346" s="26"/>
    </row>
    <row r="1347" spans="1:2" ht="13.5">
      <c r="A1347" s="25"/>
      <c r="B1347" s="26"/>
    </row>
    <row r="1348" spans="1:2" ht="13.5">
      <c r="A1348" s="25"/>
      <c r="B1348" s="26"/>
    </row>
    <row r="1349" spans="1:2" ht="13.5">
      <c r="A1349" s="25"/>
      <c r="B1349" s="26"/>
    </row>
    <row r="1350" spans="1:2" ht="13.5">
      <c r="A1350" s="25"/>
      <c r="B1350" s="26"/>
    </row>
    <row r="1351" spans="1:2" ht="13.5">
      <c r="A1351" s="25"/>
      <c r="B1351" s="26"/>
    </row>
    <row r="1352" spans="1:2" ht="13.5">
      <c r="A1352" s="25"/>
      <c r="B1352" s="26"/>
    </row>
    <row r="1353" spans="1:2" ht="13.5">
      <c r="A1353" s="25"/>
      <c r="B1353" s="26"/>
    </row>
    <row r="1354" spans="1:2" ht="13.5">
      <c r="A1354" s="25"/>
      <c r="B1354" s="26"/>
    </row>
    <row r="1355" spans="1:2" ht="13.5">
      <c r="A1355" s="25"/>
      <c r="B1355" s="26"/>
    </row>
    <row r="1356" spans="1:2" ht="13.5">
      <c r="A1356" s="25"/>
      <c r="B1356" s="26"/>
    </row>
    <row r="1357" spans="1:2" ht="13.5">
      <c r="A1357" s="25"/>
      <c r="B1357" s="26"/>
    </row>
    <row r="1358" spans="1:2" ht="13.5">
      <c r="A1358" s="25"/>
      <c r="B1358" s="26"/>
    </row>
    <row r="1359" spans="1:2" ht="13.5">
      <c r="A1359" s="25"/>
      <c r="B1359" s="26"/>
    </row>
    <row r="1360" spans="1:2" ht="13.5">
      <c r="A1360" s="25"/>
      <c r="B1360" s="26"/>
    </row>
    <row r="1361" spans="1:2" ht="13.5">
      <c r="A1361" s="25"/>
      <c r="B1361" s="26"/>
    </row>
    <row r="1362" spans="1:2" ht="13.5">
      <c r="A1362" s="25"/>
      <c r="B1362" s="26"/>
    </row>
    <row r="1363" spans="1:2" ht="13.5">
      <c r="A1363" s="25"/>
      <c r="B1363" s="26"/>
    </row>
    <row r="1364" spans="1:2" ht="13.5">
      <c r="A1364" s="25"/>
      <c r="B1364" s="26"/>
    </row>
    <row r="1365" spans="1:2" ht="13.5">
      <c r="A1365" s="25"/>
      <c r="B1365" s="26"/>
    </row>
    <row r="1366" spans="1:2" ht="13.5">
      <c r="A1366" s="25"/>
      <c r="B1366" s="26"/>
    </row>
    <row r="1367" spans="1:2" ht="13.5">
      <c r="A1367" s="25"/>
      <c r="B1367" s="26"/>
    </row>
    <row r="1368" spans="1:2" ht="13.5">
      <c r="A1368" s="25"/>
      <c r="B1368" s="26"/>
    </row>
    <row r="1369" spans="1:2" ht="13.5">
      <c r="A1369" s="25"/>
      <c r="B1369" s="26"/>
    </row>
    <row r="1370" spans="1:2" ht="13.5">
      <c r="A1370" s="25"/>
      <c r="B1370" s="26"/>
    </row>
    <row r="1371" spans="1:2" ht="13.5">
      <c r="A1371" s="25"/>
      <c r="B1371" s="26"/>
    </row>
    <row r="1372" spans="1:2" ht="13.5">
      <c r="A1372" s="25"/>
      <c r="B1372" s="26"/>
    </row>
    <row r="1373" spans="1:2" ht="13.5">
      <c r="A1373" s="25"/>
      <c r="B1373" s="26"/>
    </row>
    <row r="1374" spans="1:2" ht="13.5">
      <c r="A1374" s="25"/>
      <c r="B1374" s="26"/>
    </row>
    <row r="1375" spans="1:2" ht="13.5">
      <c r="A1375" s="22"/>
      <c r="B1375" s="7"/>
    </row>
    <row r="1376" spans="1:2" ht="13.5">
      <c r="A1376" s="22"/>
      <c r="B1376" s="7"/>
    </row>
    <row r="1377" spans="1:2" ht="13.5">
      <c r="A1377" s="22"/>
      <c r="B1377" s="7"/>
    </row>
    <row r="1378" spans="1:2" ht="13.5">
      <c r="A1378" s="22"/>
      <c r="B1378" s="7"/>
    </row>
    <row r="1379" spans="1:2" ht="13.5">
      <c r="A1379" s="22"/>
      <c r="B1379" s="7"/>
    </row>
    <row r="1380" spans="1:2" ht="13.5">
      <c r="A1380" s="22"/>
      <c r="B1380" s="7"/>
    </row>
    <row r="1381" spans="1:2" ht="13.5">
      <c r="A1381" s="22"/>
      <c r="B1381" s="7"/>
    </row>
    <row r="1382" spans="1:2" ht="13.5">
      <c r="A1382" s="22"/>
      <c r="B1382" s="7"/>
    </row>
    <row r="1383" spans="1:2" ht="13.5">
      <c r="A1383" s="22"/>
      <c r="B1383" s="7"/>
    </row>
    <row r="1384" spans="1:2" ht="13.5">
      <c r="A1384" s="22"/>
      <c r="B1384" s="7"/>
    </row>
    <row r="1385" spans="1:2" ht="13.5">
      <c r="A1385" s="22"/>
      <c r="B1385" s="7"/>
    </row>
    <row r="1386" spans="1:2" ht="13.5">
      <c r="A1386" s="22"/>
      <c r="B1386" s="7"/>
    </row>
    <row r="1387" spans="1:2" ht="13.5">
      <c r="A1387" s="22"/>
      <c r="B1387" s="7"/>
    </row>
    <row r="1388" spans="1:2" ht="13.5">
      <c r="A1388" s="22"/>
      <c r="B1388" s="7"/>
    </row>
    <row r="1389" spans="1:2" ht="13.5">
      <c r="A1389" s="22"/>
      <c r="B1389" s="7"/>
    </row>
    <row r="1390" spans="1:2" ht="13.5">
      <c r="A1390" s="22"/>
      <c r="B1390" s="7"/>
    </row>
    <row r="1391" spans="1:2" ht="13.5">
      <c r="A1391" s="22"/>
      <c r="B1391" s="7"/>
    </row>
    <row r="1392" spans="1:2" ht="13.5">
      <c r="A1392" s="22"/>
      <c r="B1392" s="7"/>
    </row>
    <row r="1393" spans="1:2" ht="13.5">
      <c r="A1393" s="22"/>
      <c r="B1393" s="7"/>
    </row>
    <row r="1394" spans="1:2" ht="13.5">
      <c r="A1394" s="22"/>
      <c r="B1394" s="7"/>
    </row>
    <row r="1395" spans="1:2" ht="13.5">
      <c r="A1395" s="22"/>
      <c r="B1395" s="7"/>
    </row>
    <row r="1396" spans="1:2" ht="13.5">
      <c r="A1396" s="22"/>
      <c r="B1396" s="7"/>
    </row>
    <row r="1397" spans="1:2" ht="13.5">
      <c r="A1397" s="22"/>
      <c r="B1397" s="7"/>
    </row>
    <row r="1398" spans="1:2" ht="13.5">
      <c r="A1398" s="22"/>
      <c r="B1398" s="7"/>
    </row>
    <row r="1399" spans="1:2" ht="13.5">
      <c r="A1399" s="22"/>
      <c r="B1399" s="7"/>
    </row>
    <row r="1400" spans="1:2" ht="13.5">
      <c r="A1400" s="22"/>
      <c r="B1400" s="7"/>
    </row>
    <row r="1401" spans="1:2" ht="13.5">
      <c r="A1401" s="22"/>
      <c r="B1401" s="7"/>
    </row>
    <row r="1402" spans="1:2" ht="13.5">
      <c r="A1402" s="22"/>
      <c r="B1402" s="7"/>
    </row>
    <row r="1403" spans="1:2" ht="13.5">
      <c r="A1403" s="22"/>
      <c r="B1403" s="7"/>
    </row>
    <row r="1404" spans="1:2" ht="13.5">
      <c r="A1404" s="22"/>
      <c r="B1404" s="7"/>
    </row>
    <row r="1405" spans="1:2" ht="13.5">
      <c r="A1405" s="22"/>
      <c r="B1405" s="7"/>
    </row>
    <row r="1406" spans="1:2" ht="13.5">
      <c r="A1406" s="22"/>
      <c r="B1406" s="7"/>
    </row>
    <row r="1407" spans="1:2" ht="13.5">
      <c r="A1407" s="22"/>
      <c r="B1407" s="7"/>
    </row>
    <row r="1408" spans="1:2" ht="13.5">
      <c r="A1408" s="22"/>
      <c r="B1408" s="7"/>
    </row>
    <row r="1409" spans="1:2" ht="13.5">
      <c r="A1409" s="22"/>
      <c r="B1409" s="7"/>
    </row>
    <row r="1410" spans="1:2" ht="13.5">
      <c r="A1410" s="22"/>
      <c r="B1410" s="7"/>
    </row>
    <row r="1411" spans="1:2" ht="13.5">
      <c r="A1411" s="22"/>
      <c r="B1411" s="7"/>
    </row>
    <row r="1412" spans="1:2" ht="13.5">
      <c r="A1412" s="22"/>
      <c r="B1412" s="7"/>
    </row>
    <row r="1413" spans="1:2" ht="13.5">
      <c r="A1413" s="22"/>
      <c r="B1413" s="7"/>
    </row>
    <row r="1414" spans="1:2" ht="13.5">
      <c r="A1414" s="22"/>
      <c r="B1414" s="7"/>
    </row>
    <row r="1415" spans="1:2" ht="13.5">
      <c r="A1415" s="22"/>
      <c r="B1415" s="7"/>
    </row>
    <row r="1416" spans="1:2" ht="13.5">
      <c r="A1416" s="22"/>
      <c r="B1416" s="7"/>
    </row>
    <row r="1417" spans="1:2" ht="13.5">
      <c r="A1417" s="22"/>
      <c r="B1417" s="7"/>
    </row>
    <row r="1418" spans="1:2" ht="13.5">
      <c r="A1418" s="22"/>
      <c r="B1418" s="7"/>
    </row>
    <row r="1419" spans="1:2" ht="13.5">
      <c r="A1419" s="22"/>
      <c r="B1419" s="7"/>
    </row>
    <row r="1420" spans="1:2" ht="13.5">
      <c r="A1420" s="22"/>
      <c r="B1420" s="7"/>
    </row>
    <row r="1421" spans="1:2" ht="13.5">
      <c r="A1421" s="22"/>
      <c r="B1421" s="7"/>
    </row>
    <row r="1422" spans="1:2" ht="13.5">
      <c r="A1422" s="22"/>
      <c r="B1422" s="7"/>
    </row>
    <row r="1423" spans="1:2" ht="13.5">
      <c r="A1423" s="22"/>
      <c r="B1423" s="7"/>
    </row>
    <row r="1424" spans="1:2" ht="13.5">
      <c r="A1424" s="22"/>
      <c r="B1424" s="7"/>
    </row>
    <row r="1425" spans="1:2" ht="13.5">
      <c r="A1425" s="22"/>
      <c r="B1425" s="7"/>
    </row>
    <row r="1426" spans="1:2" ht="13.5">
      <c r="A1426" s="22"/>
      <c r="B1426" s="7"/>
    </row>
    <row r="1427" spans="1:2" ht="13.5">
      <c r="A1427" s="22"/>
      <c r="B1427" s="7"/>
    </row>
    <row r="1428" spans="1:2" ht="13.5">
      <c r="A1428" s="22"/>
      <c r="B1428" s="7"/>
    </row>
    <row r="1429" spans="1:2" ht="13.5">
      <c r="A1429" s="22"/>
      <c r="B1429" s="7"/>
    </row>
    <row r="1430" spans="1:2" ht="13.5">
      <c r="A1430" s="22"/>
      <c r="B1430" s="7"/>
    </row>
    <row r="1431" spans="1:2" ht="13.5">
      <c r="A1431" s="22"/>
      <c r="B1431" s="7"/>
    </row>
    <row r="1432" spans="1:2" ht="13.5">
      <c r="A1432" s="22"/>
      <c r="B1432" s="7"/>
    </row>
    <row r="1433" spans="1:2" ht="13.5">
      <c r="A1433" s="22"/>
      <c r="B1433" s="7"/>
    </row>
    <row r="1434" spans="1:2" ht="13.5">
      <c r="A1434" s="22"/>
      <c r="B1434" s="7"/>
    </row>
    <row r="1435" spans="1:2" ht="13.5">
      <c r="A1435" s="22"/>
      <c r="B1435" s="7"/>
    </row>
    <row r="1436" spans="1:2" ht="13.5">
      <c r="A1436" s="22"/>
      <c r="B1436" s="7"/>
    </row>
    <row r="1437" spans="1:2" ht="13.5">
      <c r="A1437" s="22"/>
      <c r="B1437" s="7"/>
    </row>
    <row r="1438" spans="1:2" ht="13.5">
      <c r="A1438" s="22"/>
      <c r="B1438" s="7"/>
    </row>
    <row r="1439" spans="1:2" ht="13.5">
      <c r="A1439" s="22"/>
      <c r="B1439" s="7"/>
    </row>
    <row r="1440" spans="1:2" ht="13.5">
      <c r="A1440" s="22"/>
      <c r="B1440" s="7"/>
    </row>
    <row r="1441" spans="1:2" ht="13.5">
      <c r="A1441" s="22"/>
      <c r="B1441" s="7"/>
    </row>
    <row r="1442" spans="1:2" ht="13.5">
      <c r="A1442" s="22"/>
      <c r="B1442" s="7"/>
    </row>
    <row r="1443" spans="1:2" ht="13.5">
      <c r="A1443" s="22"/>
      <c r="B1443" s="7"/>
    </row>
    <row r="1444" spans="1:2" ht="13.5">
      <c r="A1444" s="22"/>
      <c r="B1444" s="7"/>
    </row>
    <row r="1445" spans="1:2" ht="13.5">
      <c r="A1445" s="22"/>
      <c r="B1445" s="7"/>
    </row>
    <row r="1446" spans="1:2" ht="13.5">
      <c r="A1446" s="22"/>
      <c r="B1446" s="7"/>
    </row>
    <row r="1447" spans="1:2" ht="13.5">
      <c r="A1447" s="22"/>
      <c r="B1447" s="7"/>
    </row>
    <row r="1448" spans="1:2" ht="13.5">
      <c r="A1448" s="22"/>
      <c r="B1448" s="7"/>
    </row>
    <row r="1449" spans="1:2" ht="13.5">
      <c r="A1449" s="22"/>
      <c r="B1449" s="7"/>
    </row>
    <row r="1450" spans="1:2" ht="13.5">
      <c r="A1450" s="22"/>
      <c r="B1450" s="7"/>
    </row>
    <row r="1451" spans="1:2" ht="13.5">
      <c r="A1451" s="22"/>
      <c r="B1451" s="7"/>
    </row>
    <row r="1452" spans="1:2" ht="13.5">
      <c r="A1452" s="22"/>
      <c r="B1452" s="7"/>
    </row>
    <row r="1453" spans="1:2" ht="13.5">
      <c r="A1453" s="22"/>
      <c r="B1453" s="7"/>
    </row>
    <row r="1454" spans="1:2" ht="13.5">
      <c r="A1454" s="22"/>
      <c r="B1454" s="7"/>
    </row>
    <row r="1455" spans="1:2" ht="13.5">
      <c r="A1455" s="22"/>
      <c r="B1455" s="7"/>
    </row>
    <row r="1456" spans="1:2" ht="13.5">
      <c r="A1456" s="22"/>
      <c r="B1456" s="7"/>
    </row>
    <row r="1457" spans="1:2" ht="13.5">
      <c r="A1457" s="22"/>
      <c r="B1457" s="7"/>
    </row>
    <row r="1458" spans="1:2" ht="13.5">
      <c r="A1458" s="22"/>
      <c r="B1458" s="7"/>
    </row>
    <row r="1459" spans="1:2" ht="13.5">
      <c r="A1459" s="22"/>
      <c r="B1459" s="7"/>
    </row>
    <row r="1460" spans="1:2" ht="13.5">
      <c r="A1460" s="22"/>
      <c r="B1460" s="7"/>
    </row>
    <row r="1461" spans="1:2" ht="13.5">
      <c r="A1461" s="22"/>
      <c r="B1461" s="7"/>
    </row>
    <row r="1462" spans="1:2" ht="13.5">
      <c r="A1462" s="22"/>
      <c r="B1462" s="7"/>
    </row>
    <row r="1463" spans="1:2" ht="13.5">
      <c r="A1463" s="22"/>
      <c r="B1463" s="7"/>
    </row>
    <row r="1464" spans="1:2" ht="13.5">
      <c r="A1464" s="22"/>
      <c r="B1464" s="7"/>
    </row>
    <row r="1465" spans="1:2" ht="13.5">
      <c r="A1465" s="22"/>
      <c r="B1465" s="7"/>
    </row>
    <row r="1466" spans="1:2" ht="13.5">
      <c r="A1466" s="22"/>
      <c r="B1466" s="7"/>
    </row>
    <row r="1467" spans="1:2" ht="13.5">
      <c r="A1467" s="22"/>
      <c r="B1467" s="7"/>
    </row>
    <row r="1468" spans="1:2" ht="13.5">
      <c r="A1468" s="22"/>
      <c r="B1468" s="7"/>
    </row>
    <row r="1469" spans="1:2" ht="13.5">
      <c r="A1469" s="22"/>
      <c r="B1469" s="7"/>
    </row>
    <row r="1470" spans="1:2" ht="13.5">
      <c r="A1470" s="22"/>
      <c r="B1470" s="7"/>
    </row>
    <row r="1471" spans="1:2" ht="13.5">
      <c r="A1471" s="22"/>
      <c r="B1471" s="7"/>
    </row>
    <row r="1472" spans="1:2" ht="13.5">
      <c r="A1472" s="22"/>
      <c r="B1472" s="7"/>
    </row>
    <row r="1473" spans="1:2" ht="13.5">
      <c r="A1473" s="22"/>
      <c r="B1473" s="7"/>
    </row>
    <row r="1474" spans="1:2" ht="13.5">
      <c r="A1474" s="22"/>
      <c r="B1474" s="7"/>
    </row>
    <row r="1475" spans="1:2" ht="13.5">
      <c r="A1475" s="22"/>
      <c r="B1475" s="7"/>
    </row>
    <row r="1476" spans="1:2" ht="13.5">
      <c r="A1476" s="22"/>
      <c r="B1476" s="7"/>
    </row>
    <row r="1477" spans="1:2" ht="13.5">
      <c r="A1477" s="22"/>
      <c r="B1477" s="7"/>
    </row>
    <row r="1478" spans="1:2" ht="13.5">
      <c r="A1478" s="22"/>
      <c r="B1478" s="7"/>
    </row>
    <row r="1479" spans="1:2" ht="13.5">
      <c r="A1479" s="22"/>
      <c r="B1479" s="7"/>
    </row>
    <row r="1480" spans="1:2" ht="13.5">
      <c r="A1480" s="22"/>
      <c r="B1480" s="7"/>
    </row>
    <row r="1481" spans="1:2" ht="13.5">
      <c r="A1481" s="22"/>
      <c r="B1481" s="7"/>
    </row>
    <row r="1482" spans="1:2" ht="13.5">
      <c r="A1482" s="22"/>
      <c r="B1482" s="7"/>
    </row>
    <row r="1483" spans="1:2" ht="13.5">
      <c r="A1483" s="22"/>
      <c r="B1483" s="7"/>
    </row>
    <row r="1484" spans="1:2" ht="13.5">
      <c r="A1484" s="22"/>
      <c r="B1484" s="7"/>
    </row>
    <row r="1485" spans="1:2" ht="13.5">
      <c r="A1485" s="22"/>
      <c r="B1485" s="7"/>
    </row>
    <row r="1486" spans="1:2" ht="13.5">
      <c r="A1486" s="22"/>
      <c r="B1486" s="7"/>
    </row>
    <row r="1487" spans="1:2" ht="13.5">
      <c r="A1487" s="22"/>
      <c r="B1487" s="7"/>
    </row>
    <row r="1488" spans="1:2" ht="13.5">
      <c r="A1488" s="22"/>
      <c r="B1488" s="7"/>
    </row>
    <row r="1489" spans="1:2" ht="13.5">
      <c r="A1489" s="22"/>
      <c r="B1489" s="7"/>
    </row>
    <row r="1490" spans="1:2" ht="13.5">
      <c r="A1490" s="22"/>
      <c r="B1490" s="7"/>
    </row>
    <row r="1491" spans="1:2" ht="13.5">
      <c r="A1491" s="22"/>
      <c r="B1491" s="7"/>
    </row>
    <row r="1492" spans="1:2" ht="13.5">
      <c r="A1492" s="22"/>
      <c r="B1492" s="7"/>
    </row>
    <row r="1493" spans="1:2" ht="13.5">
      <c r="A1493" s="22"/>
      <c r="B1493" s="7"/>
    </row>
    <row r="1494" spans="1:2" ht="13.5">
      <c r="A1494" s="22"/>
      <c r="B1494" s="7"/>
    </row>
    <row r="1495" spans="1:2" ht="13.5">
      <c r="A1495" s="22"/>
      <c r="B1495" s="7"/>
    </row>
    <row r="1496" spans="1:2" ht="13.5">
      <c r="A1496" s="22"/>
      <c r="B1496" s="7"/>
    </row>
    <row r="1497" spans="1:2" ht="13.5">
      <c r="A1497" s="22"/>
      <c r="B1497" s="7"/>
    </row>
    <row r="1498" spans="1:2" ht="13.5">
      <c r="A1498" s="22"/>
      <c r="B1498" s="7"/>
    </row>
    <row r="1499" spans="1:2" ht="13.5">
      <c r="A1499" s="22"/>
      <c r="B1499" s="7"/>
    </row>
    <row r="1500" spans="1:2" ht="13.5">
      <c r="A1500" s="22"/>
      <c r="B1500" s="7"/>
    </row>
    <row r="1501" spans="1:2" ht="13.5">
      <c r="A1501" s="22"/>
      <c r="B1501" s="7"/>
    </row>
    <row r="1502" spans="1:2" ht="13.5">
      <c r="A1502" s="22"/>
      <c r="B1502" s="7"/>
    </row>
    <row r="1503" spans="1:2" ht="13.5">
      <c r="A1503" s="22"/>
      <c r="B1503" s="7"/>
    </row>
    <row r="1504" spans="1:2" ht="13.5">
      <c r="A1504" s="22"/>
      <c r="B1504" s="7"/>
    </row>
    <row r="1505" spans="1:2" ht="13.5">
      <c r="A1505" s="22"/>
      <c r="B1505" s="7"/>
    </row>
    <row r="1506" spans="1:2" ht="13.5">
      <c r="A1506" s="22"/>
      <c r="B1506" s="7"/>
    </row>
    <row r="1507" spans="1:2" ht="13.5">
      <c r="A1507" s="22"/>
      <c r="B1507" s="7"/>
    </row>
    <row r="1508" spans="1:2" ht="13.5">
      <c r="A1508" s="22"/>
      <c r="B1508" s="7"/>
    </row>
    <row r="1509" spans="1:2" ht="13.5">
      <c r="A1509" s="22"/>
      <c r="B1509" s="7"/>
    </row>
    <row r="1510" spans="1:2" ht="13.5">
      <c r="A1510" s="22"/>
      <c r="B1510" s="7"/>
    </row>
    <row r="1511" spans="1:2" ht="13.5">
      <c r="A1511" s="22"/>
      <c r="B1511" s="7"/>
    </row>
    <row r="1512" spans="1:2" ht="13.5">
      <c r="A1512" s="22"/>
      <c r="B1512" s="7"/>
    </row>
    <row r="1513" spans="1:2" ht="13.5">
      <c r="A1513" s="22"/>
      <c r="B1513" s="7"/>
    </row>
    <row r="1514" spans="1:2" ht="13.5">
      <c r="A1514" s="22"/>
      <c r="B1514" s="7"/>
    </row>
    <row r="1515" spans="1:2" ht="13.5">
      <c r="A1515" s="22"/>
      <c r="B1515" s="7"/>
    </row>
    <row r="1516" spans="1:2" ht="13.5">
      <c r="A1516" s="22"/>
      <c r="B1516" s="7"/>
    </row>
    <row r="1517" spans="1:2" ht="13.5">
      <c r="A1517" s="22"/>
      <c r="B1517" s="7"/>
    </row>
    <row r="1518" spans="1:2" ht="13.5">
      <c r="A1518" s="22"/>
      <c r="B1518" s="7"/>
    </row>
    <row r="1519" spans="1:2" ht="13.5">
      <c r="A1519" s="22"/>
      <c r="B1519" s="7"/>
    </row>
    <row r="1520" spans="1:2" ht="13.5">
      <c r="A1520" s="22"/>
      <c r="B1520" s="7"/>
    </row>
    <row r="1521" spans="1:2" ht="13.5">
      <c r="A1521" s="22"/>
      <c r="B1521" s="7"/>
    </row>
    <row r="1522" spans="1:2" ht="13.5">
      <c r="A1522" s="22"/>
      <c r="B1522" s="7"/>
    </row>
    <row r="1523" spans="1:2" ht="13.5">
      <c r="A1523" s="22"/>
      <c r="B1523" s="7"/>
    </row>
    <row r="1524" ht="12.75">
      <c r="A1524" s="22"/>
    </row>
    <row r="1525" ht="12.75">
      <c r="A1525" s="22"/>
    </row>
    <row r="1526" ht="12.75">
      <c r="A1526" s="22"/>
    </row>
    <row r="1527" ht="12.75">
      <c r="A1527" s="22"/>
    </row>
    <row r="1528" ht="12.75">
      <c r="A1528" s="22"/>
    </row>
    <row r="1529" ht="12.75">
      <c r="A1529" s="22"/>
    </row>
    <row r="1530" ht="12.75">
      <c r="A1530" s="22"/>
    </row>
    <row r="1531" ht="12.75">
      <c r="A1531" s="22"/>
    </row>
    <row r="1532" ht="12.75">
      <c r="A1532" s="22"/>
    </row>
    <row r="1533" ht="12.75">
      <c r="A1533" s="22"/>
    </row>
    <row r="1534" ht="12.75">
      <c r="A1534" s="22"/>
    </row>
    <row r="1535" ht="12.75">
      <c r="A1535" s="22"/>
    </row>
    <row r="1536" ht="12.75">
      <c r="A1536" s="22"/>
    </row>
    <row r="1537" ht="12.75">
      <c r="A1537" s="22"/>
    </row>
    <row r="1538" ht="12.75">
      <c r="A1538" s="22"/>
    </row>
    <row r="1539" ht="12.75">
      <c r="A1539" s="22"/>
    </row>
    <row r="1540" ht="12.75">
      <c r="A1540" s="22"/>
    </row>
    <row r="1541" ht="12.75">
      <c r="A1541" s="22"/>
    </row>
    <row r="1542" ht="12.75">
      <c r="A1542" s="22"/>
    </row>
    <row r="1543" ht="12.75">
      <c r="A1543" s="22"/>
    </row>
    <row r="1544" ht="12.75">
      <c r="A1544" s="22"/>
    </row>
    <row r="1545" ht="12.75">
      <c r="A1545" s="22"/>
    </row>
    <row r="1546" ht="12.75">
      <c r="A1546" s="22"/>
    </row>
    <row r="1547" ht="12.75">
      <c r="A1547" s="22"/>
    </row>
    <row r="1548" ht="12.75">
      <c r="A1548" s="22"/>
    </row>
    <row r="1549" ht="12.75">
      <c r="A1549" s="22"/>
    </row>
    <row r="1550" ht="12.75">
      <c r="A1550" s="22"/>
    </row>
    <row r="1551" ht="12.75">
      <c r="A1551" s="22"/>
    </row>
    <row r="1552" ht="12.75">
      <c r="A1552" s="22"/>
    </row>
    <row r="1553" ht="12.75">
      <c r="A1553" s="22"/>
    </row>
    <row r="1554" ht="12.75">
      <c r="A1554" s="22"/>
    </row>
    <row r="1555" ht="12.75">
      <c r="A1555" s="22"/>
    </row>
    <row r="1556" ht="12.75">
      <c r="A1556" s="22"/>
    </row>
    <row r="1557" ht="12.75">
      <c r="A1557" s="22"/>
    </row>
    <row r="1558" ht="12.75">
      <c r="A1558" s="22"/>
    </row>
    <row r="1559" ht="12.75">
      <c r="A1559" s="22"/>
    </row>
    <row r="1560" ht="12.75">
      <c r="A1560" s="22"/>
    </row>
    <row r="1561" ht="12.75">
      <c r="A1561" s="22"/>
    </row>
    <row r="1562" ht="12.75">
      <c r="A1562" s="22"/>
    </row>
    <row r="1563" ht="12.75">
      <c r="A1563" s="22"/>
    </row>
    <row r="1564" ht="12.75">
      <c r="A1564" s="22"/>
    </row>
    <row r="1565" ht="12.75">
      <c r="A1565" s="22"/>
    </row>
    <row r="1566" ht="12.75">
      <c r="A1566" s="22"/>
    </row>
    <row r="1567" ht="12.75">
      <c r="A1567" s="22"/>
    </row>
    <row r="1568" ht="12.75">
      <c r="A1568" s="22"/>
    </row>
    <row r="1569" ht="12.75">
      <c r="A1569" s="22"/>
    </row>
    <row r="1570" ht="12.75">
      <c r="A1570" s="22"/>
    </row>
    <row r="1571" ht="12.75">
      <c r="A1571" s="22"/>
    </row>
    <row r="1572" ht="12.75">
      <c r="A1572" s="22"/>
    </row>
    <row r="1573" ht="12.75">
      <c r="A1573" s="22"/>
    </row>
    <row r="1574" ht="12.75">
      <c r="A1574" s="22"/>
    </row>
    <row r="1575" ht="12.75">
      <c r="A1575" s="22"/>
    </row>
    <row r="1576" ht="12.75">
      <c r="A1576" s="22"/>
    </row>
    <row r="1577" ht="12.75">
      <c r="A1577" s="22"/>
    </row>
    <row r="1578" ht="12.75">
      <c r="A1578" s="22"/>
    </row>
    <row r="1579" ht="12.75">
      <c r="A1579" s="22"/>
    </row>
    <row r="1580" ht="12.75">
      <c r="A1580" s="22"/>
    </row>
    <row r="1581" ht="12.75">
      <c r="A1581" s="22"/>
    </row>
    <row r="1582" ht="12.75">
      <c r="A1582" s="22"/>
    </row>
    <row r="1583" ht="12.75">
      <c r="A1583" s="22"/>
    </row>
    <row r="1584" ht="12.75">
      <c r="A1584" s="22"/>
    </row>
    <row r="1585" ht="12.75">
      <c r="A1585" s="22"/>
    </row>
    <row r="1586" ht="12.75">
      <c r="A1586" s="22"/>
    </row>
    <row r="1587" ht="12.75">
      <c r="A1587" s="22"/>
    </row>
    <row r="1588" ht="12.75">
      <c r="A1588" s="22"/>
    </row>
    <row r="1589" ht="12.75">
      <c r="A1589" s="22"/>
    </row>
    <row r="1590" ht="12.75">
      <c r="A1590" s="22"/>
    </row>
    <row r="1591" ht="12.75">
      <c r="A1591" s="22"/>
    </row>
    <row r="1592" ht="12.75">
      <c r="A1592" s="22"/>
    </row>
    <row r="1593" ht="12.75">
      <c r="A1593" s="22"/>
    </row>
    <row r="1594" ht="12.75">
      <c r="A1594" s="22"/>
    </row>
    <row r="1595" ht="12.75">
      <c r="A1595" s="22"/>
    </row>
    <row r="1596" ht="12.75">
      <c r="A1596" s="22"/>
    </row>
    <row r="1597" ht="12.75">
      <c r="A1597" s="22"/>
    </row>
    <row r="1598" ht="12.75">
      <c r="A1598" s="22"/>
    </row>
    <row r="1599" ht="12.75">
      <c r="A1599" s="22"/>
    </row>
    <row r="1600" ht="12.75">
      <c r="A1600" s="22"/>
    </row>
    <row r="1601" ht="12.75">
      <c r="A1601" s="22"/>
    </row>
    <row r="1602" ht="12.75">
      <c r="A1602" s="22"/>
    </row>
    <row r="1603" ht="12.75">
      <c r="A1603" s="22"/>
    </row>
    <row r="1604" ht="12.75">
      <c r="A1604" s="22"/>
    </row>
    <row r="1605" ht="12.75">
      <c r="A1605" s="22"/>
    </row>
    <row r="1606" ht="12.75">
      <c r="A1606" s="22"/>
    </row>
    <row r="1607" ht="12.75">
      <c r="A1607" s="22"/>
    </row>
    <row r="1608" ht="12.75">
      <c r="A1608" s="22"/>
    </row>
    <row r="1609" ht="12.75">
      <c r="A1609" s="22"/>
    </row>
    <row r="1610" ht="12.75">
      <c r="A1610" s="22"/>
    </row>
    <row r="1611" ht="12.75">
      <c r="A1611" s="22"/>
    </row>
    <row r="1612" ht="12.75">
      <c r="A1612" s="22"/>
    </row>
    <row r="1613" ht="12.75">
      <c r="A1613" s="22"/>
    </row>
    <row r="1614" ht="12.75">
      <c r="A1614" s="22"/>
    </row>
    <row r="1615" ht="12.75">
      <c r="A1615" s="22"/>
    </row>
    <row r="1616" ht="12.75">
      <c r="A1616" s="22"/>
    </row>
    <row r="1617" ht="12.75">
      <c r="A1617" s="22"/>
    </row>
    <row r="1618" ht="12.75">
      <c r="A1618" s="22"/>
    </row>
    <row r="1619" ht="12.75">
      <c r="A1619" s="22"/>
    </row>
    <row r="1620" ht="12.75">
      <c r="A1620" s="22"/>
    </row>
    <row r="1621" ht="12.75">
      <c r="A1621" s="22"/>
    </row>
    <row r="1622" ht="12.75">
      <c r="A1622" s="22"/>
    </row>
    <row r="1623" ht="12.75">
      <c r="A1623" s="22"/>
    </row>
    <row r="1624" ht="12.75">
      <c r="A1624" s="22"/>
    </row>
    <row r="1625" ht="12.75">
      <c r="A1625" s="22"/>
    </row>
    <row r="1626" ht="12.75">
      <c r="A1626" s="22"/>
    </row>
    <row r="1627" ht="12.75">
      <c r="A1627" s="22"/>
    </row>
    <row r="1628" ht="12.75">
      <c r="A1628" s="22"/>
    </row>
    <row r="1629" ht="12.75">
      <c r="A1629" s="22"/>
    </row>
    <row r="1630" ht="12.75">
      <c r="A1630" s="22"/>
    </row>
    <row r="1631" ht="12.75">
      <c r="A1631" s="22"/>
    </row>
    <row r="1632" ht="12.75">
      <c r="A1632" s="22"/>
    </row>
    <row r="1633" ht="12.75">
      <c r="A1633" s="22"/>
    </row>
    <row r="1634" ht="12.75">
      <c r="A1634" s="22"/>
    </row>
    <row r="1635" ht="12.75">
      <c r="A1635" s="22"/>
    </row>
    <row r="1636" ht="12.75">
      <c r="A1636" s="22"/>
    </row>
    <row r="1637" ht="12.75">
      <c r="A1637" s="22"/>
    </row>
    <row r="1638" ht="12.75">
      <c r="A1638" s="22"/>
    </row>
    <row r="1639" ht="12.75">
      <c r="A1639" s="22"/>
    </row>
    <row r="1640" ht="12.75">
      <c r="A1640" s="22"/>
    </row>
    <row r="1641" ht="12.75">
      <c r="A1641" s="22"/>
    </row>
    <row r="1642" ht="12.75">
      <c r="A1642" s="22"/>
    </row>
    <row r="1643" ht="12.75">
      <c r="A1643" s="22"/>
    </row>
    <row r="1644" ht="12.75">
      <c r="A1644" s="22"/>
    </row>
    <row r="1645" ht="12.75">
      <c r="A1645" s="22"/>
    </row>
    <row r="1646" ht="12.75">
      <c r="A1646" s="22"/>
    </row>
    <row r="1647" ht="12.75">
      <c r="A1647" s="22"/>
    </row>
    <row r="1648" ht="12.75">
      <c r="A1648" s="22"/>
    </row>
    <row r="1649" ht="12.75">
      <c r="A1649" s="22"/>
    </row>
    <row r="1650" ht="12.75">
      <c r="A1650" s="22"/>
    </row>
    <row r="1651" ht="12.75">
      <c r="A1651" s="22"/>
    </row>
    <row r="1652" ht="12.75">
      <c r="A1652" s="22"/>
    </row>
    <row r="1653" ht="12.75">
      <c r="A1653" s="22"/>
    </row>
    <row r="1654" ht="12.75">
      <c r="A1654" s="22"/>
    </row>
    <row r="1655" ht="12.75">
      <c r="A1655" s="22"/>
    </row>
    <row r="1656" ht="12.75">
      <c r="A1656" s="22"/>
    </row>
    <row r="1657" ht="12.75">
      <c r="A1657" s="22"/>
    </row>
    <row r="1658" ht="12.75">
      <c r="A1658" s="22"/>
    </row>
    <row r="1659" ht="12.75">
      <c r="A1659" s="22"/>
    </row>
    <row r="1660" ht="12.75">
      <c r="A1660" s="22"/>
    </row>
    <row r="1661" ht="12.75">
      <c r="A1661" s="22"/>
    </row>
    <row r="1662" ht="12.75">
      <c r="A1662" s="22"/>
    </row>
    <row r="1663" ht="12.75">
      <c r="A1663" s="22"/>
    </row>
    <row r="1664" ht="12.75">
      <c r="A1664" s="22"/>
    </row>
    <row r="1665" ht="12.75">
      <c r="A1665" s="22"/>
    </row>
    <row r="1666" ht="12.75">
      <c r="A1666" s="22"/>
    </row>
    <row r="1667" ht="12.75">
      <c r="A1667" s="22"/>
    </row>
    <row r="1668" ht="12.75">
      <c r="A1668" s="22"/>
    </row>
    <row r="1669" ht="12.75">
      <c r="A1669" s="22"/>
    </row>
    <row r="1670" ht="12.75">
      <c r="A1670" s="22"/>
    </row>
    <row r="1671" ht="12.75">
      <c r="A1671" s="22"/>
    </row>
    <row r="1672" ht="12.75">
      <c r="A1672" s="22"/>
    </row>
    <row r="1673" ht="12.75">
      <c r="A1673" s="22"/>
    </row>
    <row r="1674" ht="12.75">
      <c r="A1674" s="22"/>
    </row>
    <row r="1675" ht="12.75">
      <c r="A1675" s="22"/>
    </row>
    <row r="1676" ht="12.75">
      <c r="A1676" s="22"/>
    </row>
    <row r="1677" ht="12.75">
      <c r="A1677" s="22"/>
    </row>
    <row r="1678" ht="12.75">
      <c r="A1678" s="22"/>
    </row>
    <row r="1679" ht="12.75">
      <c r="A1679" s="22"/>
    </row>
    <row r="1680" ht="12.75">
      <c r="A1680" s="22"/>
    </row>
    <row r="1681" ht="12.75">
      <c r="A1681" s="22"/>
    </row>
    <row r="1682" ht="12.75">
      <c r="A1682" s="22"/>
    </row>
    <row r="1683" ht="12.75">
      <c r="A1683" s="22"/>
    </row>
    <row r="1684" ht="12.75">
      <c r="A1684" s="22"/>
    </row>
    <row r="1685" ht="12.75">
      <c r="A1685" s="22"/>
    </row>
    <row r="1686" ht="12.75">
      <c r="A1686" s="22"/>
    </row>
    <row r="1687" ht="12.75">
      <c r="A1687" s="22"/>
    </row>
    <row r="1688" ht="12.75">
      <c r="A1688" s="22"/>
    </row>
    <row r="1689" ht="12.75">
      <c r="A1689" s="22"/>
    </row>
    <row r="1690" ht="12.75">
      <c r="A1690" s="22"/>
    </row>
    <row r="1691" ht="12.75">
      <c r="A1691" s="22"/>
    </row>
    <row r="1692" ht="12.75">
      <c r="A1692" s="22"/>
    </row>
    <row r="1693" ht="12.75">
      <c r="A1693" s="22"/>
    </row>
    <row r="1694" ht="12.75">
      <c r="A1694" s="22"/>
    </row>
    <row r="1695" ht="12.75">
      <c r="A1695" s="22"/>
    </row>
    <row r="1696" ht="12.75">
      <c r="A1696" s="22"/>
    </row>
    <row r="1697" ht="12.75">
      <c r="A1697" s="22"/>
    </row>
    <row r="1698" ht="12.75">
      <c r="A1698" s="22"/>
    </row>
    <row r="1699" ht="12.75">
      <c r="A1699" s="22"/>
    </row>
    <row r="1700" ht="12.75">
      <c r="A1700" s="22"/>
    </row>
    <row r="1701" ht="12.75">
      <c r="A1701" s="22"/>
    </row>
    <row r="1702" ht="12.75">
      <c r="A1702" s="22"/>
    </row>
    <row r="1703" ht="12.75">
      <c r="A1703" s="22"/>
    </row>
    <row r="1704" ht="12.75">
      <c r="A1704" s="22"/>
    </row>
    <row r="1705" ht="12.75">
      <c r="A1705" s="22"/>
    </row>
    <row r="1706" ht="12.75">
      <c r="A1706" s="22"/>
    </row>
    <row r="1707" ht="12.75">
      <c r="A1707" s="22"/>
    </row>
    <row r="1708" ht="12.75">
      <c r="A1708" s="22"/>
    </row>
    <row r="1709" ht="12.75">
      <c r="A1709" s="22"/>
    </row>
    <row r="1710" ht="12.75">
      <c r="A1710" s="22"/>
    </row>
    <row r="1711" ht="12.75">
      <c r="A1711" s="22"/>
    </row>
    <row r="1712" ht="12.75">
      <c r="A1712" s="22"/>
    </row>
    <row r="1713" ht="12.75">
      <c r="A1713" s="22"/>
    </row>
    <row r="1714" ht="12.75">
      <c r="A1714" s="22"/>
    </row>
    <row r="1715" ht="12.75">
      <c r="A1715" s="22"/>
    </row>
    <row r="1716" ht="12.75">
      <c r="A1716" s="22"/>
    </row>
    <row r="1717" ht="12.75">
      <c r="A1717" s="22"/>
    </row>
    <row r="1718" ht="12.75">
      <c r="A1718" s="22"/>
    </row>
    <row r="1719" ht="12.75">
      <c r="A1719" s="22"/>
    </row>
    <row r="1720" ht="12.75">
      <c r="A1720" s="22"/>
    </row>
    <row r="1721" ht="12.75">
      <c r="A1721" s="22"/>
    </row>
    <row r="1722" ht="12.75">
      <c r="A1722" s="22"/>
    </row>
    <row r="1723" ht="12.75">
      <c r="A1723" s="22"/>
    </row>
    <row r="1724" ht="12.75">
      <c r="A1724" s="22"/>
    </row>
    <row r="1725" ht="12.75">
      <c r="A1725" s="22"/>
    </row>
    <row r="1726" ht="12.75">
      <c r="A1726" s="22"/>
    </row>
    <row r="1727" ht="12.75">
      <c r="A1727" s="22"/>
    </row>
    <row r="1728" ht="12.75">
      <c r="A1728" s="22"/>
    </row>
    <row r="1729" ht="12.75">
      <c r="A1729" s="22"/>
    </row>
    <row r="1730" ht="12.75">
      <c r="A1730" s="22"/>
    </row>
    <row r="1731" ht="12.75">
      <c r="A1731" s="22"/>
    </row>
    <row r="1732" ht="12.75">
      <c r="A1732" s="22"/>
    </row>
    <row r="1733" ht="12.75">
      <c r="A1733" s="22"/>
    </row>
    <row r="1734" ht="12.75">
      <c r="A1734" s="22"/>
    </row>
    <row r="1735" ht="12.75">
      <c r="A1735" s="22"/>
    </row>
    <row r="1736" ht="12.75">
      <c r="A1736" s="22"/>
    </row>
    <row r="1737" ht="12.75">
      <c r="A1737" s="22"/>
    </row>
    <row r="1738" ht="12.75">
      <c r="A1738" s="22"/>
    </row>
    <row r="1739" ht="12.75">
      <c r="A1739" s="22"/>
    </row>
    <row r="1740" ht="12.75">
      <c r="A1740" s="22"/>
    </row>
    <row r="1741" ht="12.75">
      <c r="A1741" s="22"/>
    </row>
    <row r="1742" ht="12.75">
      <c r="A1742" s="22"/>
    </row>
    <row r="1743" ht="12.75">
      <c r="A1743" s="22"/>
    </row>
    <row r="1744" ht="12.75">
      <c r="A1744" s="22"/>
    </row>
    <row r="1745" ht="12.75">
      <c r="A1745" s="22"/>
    </row>
    <row r="1746" ht="12.75">
      <c r="A1746" s="22"/>
    </row>
    <row r="1747" ht="12.75">
      <c r="A1747" s="22"/>
    </row>
    <row r="1748" ht="12.75">
      <c r="A1748" s="22"/>
    </row>
    <row r="1749" ht="12.75">
      <c r="A1749" s="22"/>
    </row>
    <row r="1750" ht="12.75">
      <c r="A1750" s="22"/>
    </row>
    <row r="1751" ht="12.75">
      <c r="A1751" s="22"/>
    </row>
    <row r="1752" ht="12.75">
      <c r="A1752" s="22"/>
    </row>
    <row r="1753" ht="12.75">
      <c r="A1753" s="22"/>
    </row>
    <row r="1754" ht="12.75">
      <c r="A1754" s="22"/>
    </row>
    <row r="1755" ht="12.75">
      <c r="A1755" s="22"/>
    </row>
    <row r="1756" ht="12.75">
      <c r="A1756" s="22"/>
    </row>
    <row r="1757" ht="12.75">
      <c r="A1757" s="22"/>
    </row>
    <row r="1758" ht="12.75">
      <c r="A1758" s="22"/>
    </row>
    <row r="1759" ht="12.75">
      <c r="A1759" s="22"/>
    </row>
    <row r="1760" ht="12.75">
      <c r="A1760" s="22"/>
    </row>
    <row r="1761" ht="12.75">
      <c r="A1761" s="22"/>
    </row>
    <row r="1762" ht="12.75">
      <c r="A1762" s="22"/>
    </row>
    <row r="1763" ht="12.75">
      <c r="A1763" s="22"/>
    </row>
    <row r="1764" ht="12.75">
      <c r="A1764" s="22"/>
    </row>
    <row r="1765" ht="12.75">
      <c r="A1765" s="22"/>
    </row>
    <row r="1766" ht="12.75">
      <c r="A1766" s="22"/>
    </row>
    <row r="1767" ht="12.75">
      <c r="A1767" s="22"/>
    </row>
    <row r="1768" ht="12.75">
      <c r="A1768" s="22"/>
    </row>
    <row r="1769" ht="12.75">
      <c r="A1769" s="22"/>
    </row>
    <row r="1770" ht="12.75">
      <c r="A1770" s="22"/>
    </row>
    <row r="1771" ht="12.75">
      <c r="A1771" s="22"/>
    </row>
    <row r="1772" ht="12.75">
      <c r="A1772" s="22"/>
    </row>
    <row r="1773" ht="12.75">
      <c r="A1773" s="22"/>
    </row>
    <row r="1774" ht="12.75">
      <c r="A1774" s="22"/>
    </row>
    <row r="1775" ht="12.75">
      <c r="A1775" s="22"/>
    </row>
    <row r="1776" ht="12.75">
      <c r="A1776" s="22"/>
    </row>
    <row r="1777" ht="12.75">
      <c r="A1777" s="22"/>
    </row>
    <row r="1778" ht="12.75">
      <c r="A1778" s="22"/>
    </row>
    <row r="1779" ht="12.75">
      <c r="A1779" s="22"/>
    </row>
    <row r="1780" ht="12.75">
      <c r="A1780" s="22"/>
    </row>
    <row r="1781" ht="12.75">
      <c r="A1781" s="22"/>
    </row>
    <row r="1782" ht="12.75">
      <c r="A1782" s="22"/>
    </row>
    <row r="1783" ht="12.75">
      <c r="A1783" s="22"/>
    </row>
    <row r="1784" ht="12.75">
      <c r="A1784" s="22"/>
    </row>
    <row r="1785" ht="12.75">
      <c r="A1785" s="22"/>
    </row>
    <row r="1786" ht="12.75">
      <c r="A1786" s="22"/>
    </row>
    <row r="1787" ht="12.75">
      <c r="A1787" s="22"/>
    </row>
    <row r="1788" ht="12.75">
      <c r="A1788" s="22"/>
    </row>
    <row r="1789" ht="12.75">
      <c r="A1789" s="22"/>
    </row>
    <row r="1790" ht="12.75">
      <c r="A1790" s="22"/>
    </row>
    <row r="1791" ht="12.75">
      <c r="A1791" s="22"/>
    </row>
    <row r="1792" ht="12.75">
      <c r="A1792" s="22"/>
    </row>
    <row r="1793" ht="12.75">
      <c r="A1793" s="22"/>
    </row>
    <row r="1794" ht="12.75">
      <c r="A1794" s="22"/>
    </row>
    <row r="1795" ht="12.75">
      <c r="A1795" s="22"/>
    </row>
    <row r="1796" ht="12.75">
      <c r="A1796" s="22"/>
    </row>
    <row r="1797" ht="12.75">
      <c r="A1797" s="22"/>
    </row>
    <row r="1798" ht="12.75">
      <c r="A1798" s="22"/>
    </row>
    <row r="1799" ht="12.75">
      <c r="A1799" s="22"/>
    </row>
    <row r="1800" ht="12.75">
      <c r="A1800" s="22"/>
    </row>
    <row r="1801" ht="12.75">
      <c r="A1801" s="22"/>
    </row>
    <row r="1802" ht="12.75">
      <c r="A1802" s="22"/>
    </row>
    <row r="1803" ht="12.75">
      <c r="A1803" s="22"/>
    </row>
    <row r="1804" ht="12.75">
      <c r="A1804" s="22"/>
    </row>
    <row r="1805" ht="12.75">
      <c r="A1805" s="22"/>
    </row>
    <row r="1806" ht="12.75">
      <c r="A1806" s="22"/>
    </row>
    <row r="1807" ht="12.75">
      <c r="A1807" s="22"/>
    </row>
    <row r="1808" ht="12.75">
      <c r="A1808" s="22"/>
    </row>
    <row r="1809" ht="12.75">
      <c r="A1809" s="22"/>
    </row>
    <row r="1810" ht="12.75">
      <c r="A1810" s="22"/>
    </row>
    <row r="1811" ht="12.75">
      <c r="A1811" s="22"/>
    </row>
    <row r="1812" ht="12.75">
      <c r="A1812" s="22"/>
    </row>
    <row r="1813" ht="12.75">
      <c r="A1813" s="22"/>
    </row>
    <row r="1814" ht="12.75">
      <c r="A1814" s="22"/>
    </row>
    <row r="1815" ht="12.75">
      <c r="A1815" s="22"/>
    </row>
    <row r="1816" ht="12.75">
      <c r="A1816" s="22"/>
    </row>
    <row r="1817" ht="12.75">
      <c r="A1817" s="22"/>
    </row>
    <row r="1818" ht="12.75">
      <c r="A1818" s="22"/>
    </row>
    <row r="1819" ht="12.75">
      <c r="A1819" s="22"/>
    </row>
    <row r="1820" ht="12.75">
      <c r="A1820" s="22"/>
    </row>
    <row r="1821" ht="12.75">
      <c r="A1821" s="22"/>
    </row>
    <row r="1822" ht="12.75">
      <c r="A1822" s="22"/>
    </row>
    <row r="1823" ht="12.75">
      <c r="A1823" s="22"/>
    </row>
    <row r="1824" ht="12.75">
      <c r="A1824" s="22"/>
    </row>
    <row r="1825" ht="12.75">
      <c r="A1825" s="22"/>
    </row>
    <row r="1826" ht="12.75">
      <c r="A1826" s="22"/>
    </row>
    <row r="1827" ht="12.75">
      <c r="A1827" s="22"/>
    </row>
    <row r="1828" ht="12.75">
      <c r="A1828" s="22"/>
    </row>
    <row r="1829" ht="12.75">
      <c r="A1829" s="22"/>
    </row>
    <row r="1830" ht="12.75">
      <c r="A1830" s="22"/>
    </row>
    <row r="1831" ht="12.75">
      <c r="A1831" s="22"/>
    </row>
    <row r="1832" ht="12.75">
      <c r="A1832" s="22"/>
    </row>
    <row r="1833" ht="12.75">
      <c r="A1833" s="22"/>
    </row>
    <row r="1834" ht="12.75">
      <c r="A1834" s="22"/>
    </row>
    <row r="1835" ht="12.75">
      <c r="A1835" s="22"/>
    </row>
    <row r="1836" ht="12.75">
      <c r="A1836" s="22"/>
    </row>
    <row r="1837" ht="12.75">
      <c r="A1837" s="22"/>
    </row>
    <row r="1838" ht="12.75">
      <c r="A1838" s="22"/>
    </row>
    <row r="1839" ht="12.75">
      <c r="A1839" s="22"/>
    </row>
    <row r="1840" ht="12.75">
      <c r="A1840" s="22"/>
    </row>
    <row r="1841" ht="12.75">
      <c r="A1841" s="22"/>
    </row>
    <row r="1842" ht="12.75">
      <c r="A1842" s="22"/>
    </row>
    <row r="1843" ht="12.75">
      <c r="A1843" s="22"/>
    </row>
    <row r="1844" ht="12.75">
      <c r="A1844" s="22"/>
    </row>
    <row r="1845" ht="12.75">
      <c r="A1845" s="22"/>
    </row>
    <row r="1846" ht="12.75">
      <c r="A1846" s="22"/>
    </row>
    <row r="1847" ht="12.75">
      <c r="A1847" s="22"/>
    </row>
    <row r="1848" ht="12.75">
      <c r="A1848" s="22"/>
    </row>
    <row r="1849" ht="12.75">
      <c r="A1849" s="22"/>
    </row>
    <row r="1850" ht="12.75">
      <c r="A1850" s="22"/>
    </row>
    <row r="1851" ht="12.75">
      <c r="A1851" s="22"/>
    </row>
    <row r="1852" ht="12.75">
      <c r="A1852" s="22"/>
    </row>
    <row r="1853" ht="12.75">
      <c r="A1853" s="22"/>
    </row>
    <row r="1854" ht="12.75">
      <c r="A1854" s="22"/>
    </row>
    <row r="1855" ht="12.75">
      <c r="A1855" s="22"/>
    </row>
    <row r="1856" ht="12.75">
      <c r="A1856" s="22"/>
    </row>
    <row r="1857" ht="12.75">
      <c r="A1857" s="22"/>
    </row>
    <row r="1858" ht="12.75">
      <c r="A1858" s="22"/>
    </row>
    <row r="1859" ht="12.75">
      <c r="A1859" s="22"/>
    </row>
    <row r="1860" ht="12.75">
      <c r="A1860" s="22"/>
    </row>
    <row r="1861" ht="12.75">
      <c r="A1861" s="22"/>
    </row>
    <row r="1862" ht="12.75">
      <c r="A1862" s="22"/>
    </row>
    <row r="1863" ht="12.75">
      <c r="A1863" s="22"/>
    </row>
    <row r="1864" ht="12.75">
      <c r="A1864" s="22"/>
    </row>
    <row r="1865" ht="12.75">
      <c r="A1865" s="22"/>
    </row>
    <row r="1866" ht="12.75">
      <c r="A1866" s="22"/>
    </row>
    <row r="1867" ht="12.75">
      <c r="A1867" s="22"/>
    </row>
    <row r="1868" ht="12.75">
      <c r="A1868" s="22"/>
    </row>
    <row r="1869" ht="12.75">
      <c r="A1869" s="22"/>
    </row>
    <row r="1870" ht="12.75">
      <c r="A1870" s="22"/>
    </row>
    <row r="1871" ht="12.75">
      <c r="A1871" s="22"/>
    </row>
    <row r="1872" ht="12.75">
      <c r="A1872" s="22"/>
    </row>
    <row r="1873" ht="12.75">
      <c r="A1873" s="22"/>
    </row>
    <row r="1874" ht="12.75">
      <c r="A1874" s="22"/>
    </row>
    <row r="1875" ht="12.75">
      <c r="A1875" s="22"/>
    </row>
    <row r="1876" ht="12.75">
      <c r="A1876" s="22"/>
    </row>
    <row r="1877" ht="12.75">
      <c r="A1877" s="22"/>
    </row>
    <row r="1878" ht="12.75">
      <c r="A1878" s="22"/>
    </row>
    <row r="1879" ht="12.75">
      <c r="A1879" s="22"/>
    </row>
    <row r="1880" ht="12.75">
      <c r="A1880" s="22"/>
    </row>
    <row r="1881" ht="12.75">
      <c r="A1881" s="22"/>
    </row>
    <row r="1882" ht="12.75">
      <c r="A1882" s="22"/>
    </row>
    <row r="1883" ht="12.75">
      <c r="A1883" s="22"/>
    </row>
    <row r="1884" ht="12.75">
      <c r="A1884" s="22"/>
    </row>
    <row r="1885" ht="12.75">
      <c r="A1885" s="22"/>
    </row>
    <row r="1886" ht="12.75">
      <c r="A1886" s="22"/>
    </row>
    <row r="1887" ht="12.75">
      <c r="A1887" s="22"/>
    </row>
    <row r="1888" ht="12.75">
      <c r="A1888" s="22"/>
    </row>
    <row r="1889" ht="12.75">
      <c r="A1889" s="22"/>
    </row>
    <row r="1890" ht="12.75">
      <c r="A1890" s="22"/>
    </row>
    <row r="1891" ht="12.75">
      <c r="A1891" s="22"/>
    </row>
    <row r="1892" ht="12.75">
      <c r="A1892" s="22"/>
    </row>
    <row r="1893" ht="12.75">
      <c r="A1893" s="22"/>
    </row>
    <row r="1894" ht="12.75">
      <c r="A1894" s="22"/>
    </row>
    <row r="1895" ht="12.75">
      <c r="A1895" s="22"/>
    </row>
    <row r="1896" ht="12.75">
      <c r="A1896" s="22"/>
    </row>
    <row r="1897" ht="12.75">
      <c r="A1897" s="22"/>
    </row>
    <row r="1898" ht="12.75">
      <c r="A1898" s="22"/>
    </row>
    <row r="1899" ht="12.75">
      <c r="A1899" s="22"/>
    </row>
    <row r="1900" ht="12.75">
      <c r="A1900" s="22"/>
    </row>
    <row r="1901" ht="12.75">
      <c r="A1901" s="22"/>
    </row>
    <row r="1902" ht="12.75">
      <c r="A1902" s="22"/>
    </row>
    <row r="1903" ht="12.75">
      <c r="A1903" s="22"/>
    </row>
    <row r="1904" ht="12.75">
      <c r="A1904" s="22"/>
    </row>
    <row r="1905" ht="12.75">
      <c r="A1905" s="22"/>
    </row>
    <row r="1906" ht="12.75">
      <c r="A1906" s="22"/>
    </row>
    <row r="1907" ht="12.75">
      <c r="A1907" s="22"/>
    </row>
    <row r="1908" ht="12.75">
      <c r="A1908" s="22"/>
    </row>
    <row r="1909" ht="12.75">
      <c r="A1909" s="22"/>
    </row>
    <row r="1910" ht="12.75">
      <c r="A1910" s="22"/>
    </row>
    <row r="1911" ht="12.75">
      <c r="A1911" s="22"/>
    </row>
    <row r="1912" ht="12.75">
      <c r="A1912" s="22"/>
    </row>
    <row r="1913" ht="12.75">
      <c r="A1913" s="22"/>
    </row>
    <row r="1914" ht="12.75">
      <c r="A1914" s="22"/>
    </row>
    <row r="1915" ht="12.75">
      <c r="A1915" s="22"/>
    </row>
    <row r="1916" ht="12.75">
      <c r="A1916" s="22"/>
    </row>
    <row r="1917" ht="12.75">
      <c r="A1917" s="22"/>
    </row>
    <row r="1918" ht="12.75">
      <c r="A1918" s="22"/>
    </row>
    <row r="1919" ht="12.75">
      <c r="A1919" s="22"/>
    </row>
    <row r="1920" ht="12.75">
      <c r="A1920" s="22"/>
    </row>
    <row r="1921" ht="12.75">
      <c r="A1921" s="22"/>
    </row>
    <row r="1922" ht="12.75">
      <c r="A1922" s="22"/>
    </row>
    <row r="1923" ht="12.75">
      <c r="A1923" s="22"/>
    </row>
    <row r="1924" ht="12.75">
      <c r="A1924" s="22"/>
    </row>
    <row r="1925" ht="12.75">
      <c r="A1925" s="22"/>
    </row>
    <row r="1926" ht="12.75">
      <c r="A1926" s="22"/>
    </row>
    <row r="1927" ht="12.75">
      <c r="A1927" s="22"/>
    </row>
    <row r="1928" ht="12.75">
      <c r="A1928" s="22"/>
    </row>
    <row r="1929" ht="12.75">
      <c r="A1929" s="22"/>
    </row>
    <row r="1930" ht="12.75">
      <c r="A1930" s="22"/>
    </row>
    <row r="1931" ht="12.75">
      <c r="A1931" s="22"/>
    </row>
    <row r="1932" ht="12.75">
      <c r="A1932" s="22"/>
    </row>
    <row r="1933" ht="12.75">
      <c r="A1933" s="22"/>
    </row>
    <row r="1934" ht="12.75">
      <c r="A1934" s="22"/>
    </row>
    <row r="1935" ht="12.75">
      <c r="A1935" s="22"/>
    </row>
    <row r="1936" ht="12.75">
      <c r="A1936" s="22"/>
    </row>
    <row r="1937" ht="12.75">
      <c r="A1937" s="22"/>
    </row>
    <row r="1938" ht="12.75">
      <c r="A1938" s="22"/>
    </row>
    <row r="1939" ht="12.75">
      <c r="A1939" s="22"/>
    </row>
    <row r="1940" ht="12.75">
      <c r="A1940" s="22"/>
    </row>
    <row r="1941" ht="12.75">
      <c r="A1941" s="22"/>
    </row>
    <row r="1942" ht="12.75">
      <c r="A1942" s="22"/>
    </row>
    <row r="1943" ht="12.75">
      <c r="A1943" s="22"/>
    </row>
    <row r="1944" ht="12.75">
      <c r="A1944" s="22"/>
    </row>
    <row r="1945" ht="12.75">
      <c r="A1945" s="22"/>
    </row>
    <row r="1946" ht="12.75">
      <c r="A1946" s="22"/>
    </row>
    <row r="1947" ht="12.75">
      <c r="A1947" s="22"/>
    </row>
    <row r="1948" ht="12.75">
      <c r="A1948" s="22"/>
    </row>
    <row r="1949" ht="12.75">
      <c r="A1949" s="22"/>
    </row>
    <row r="1950" ht="12.75">
      <c r="A1950" s="22"/>
    </row>
    <row r="1951" ht="12.75">
      <c r="A1951" s="22"/>
    </row>
    <row r="1952" ht="12.75">
      <c r="A1952" s="22"/>
    </row>
    <row r="1953" ht="12.75">
      <c r="A1953" s="22"/>
    </row>
    <row r="1954" ht="12.75">
      <c r="A1954" s="22"/>
    </row>
    <row r="1955" ht="12.75">
      <c r="A1955" s="22"/>
    </row>
    <row r="1956" ht="12.75">
      <c r="A1956" s="22"/>
    </row>
    <row r="1957" ht="12.75">
      <c r="A1957" s="22"/>
    </row>
    <row r="1958" ht="12.75">
      <c r="A1958" s="22"/>
    </row>
    <row r="1959" ht="12.75">
      <c r="A1959" s="22"/>
    </row>
    <row r="1960" ht="12.75">
      <c r="A1960" s="22"/>
    </row>
    <row r="1961" ht="12.75">
      <c r="A1961" s="22"/>
    </row>
    <row r="1962" ht="12.75">
      <c r="A1962" s="22"/>
    </row>
    <row r="1963" ht="12.75">
      <c r="A1963" s="22"/>
    </row>
    <row r="1964" ht="12.75">
      <c r="A1964" s="22"/>
    </row>
    <row r="1965" ht="12.75">
      <c r="A1965" s="22"/>
    </row>
    <row r="1966" ht="12.75">
      <c r="A1966" s="22"/>
    </row>
    <row r="1967" ht="12.75">
      <c r="A1967" s="22"/>
    </row>
    <row r="1968" ht="12.75">
      <c r="A1968" s="22"/>
    </row>
    <row r="1969" ht="12.75">
      <c r="A1969" s="22"/>
    </row>
    <row r="1970" ht="12.75">
      <c r="A1970" s="22"/>
    </row>
    <row r="1971" ht="12.75">
      <c r="A1971" s="22"/>
    </row>
    <row r="1972" ht="12.75">
      <c r="A1972" s="22"/>
    </row>
    <row r="1973" ht="12.75">
      <c r="A1973" s="22"/>
    </row>
    <row r="1974" ht="12.75">
      <c r="A1974" s="22"/>
    </row>
    <row r="1975" ht="12.75">
      <c r="A1975" s="22"/>
    </row>
    <row r="1976" ht="12.75">
      <c r="A1976" s="22"/>
    </row>
    <row r="1977" ht="12.75">
      <c r="A1977" s="22"/>
    </row>
    <row r="1978" ht="12.75">
      <c r="A1978" s="22"/>
    </row>
    <row r="1979" ht="12.75">
      <c r="A1979" s="22"/>
    </row>
    <row r="1980" ht="12.75">
      <c r="A1980" s="22"/>
    </row>
    <row r="1981" ht="12.75">
      <c r="A1981" s="22"/>
    </row>
    <row r="1982" ht="12.75">
      <c r="A1982" s="22"/>
    </row>
    <row r="1983" ht="12.75">
      <c r="A1983" s="22"/>
    </row>
    <row r="1984" ht="12.75">
      <c r="A1984" s="22"/>
    </row>
    <row r="1985" ht="12.75">
      <c r="A1985" s="22"/>
    </row>
    <row r="1986" ht="12.75">
      <c r="A1986" s="22"/>
    </row>
    <row r="1987" ht="12.75">
      <c r="A1987" s="22"/>
    </row>
    <row r="1988" ht="12.75">
      <c r="A1988" s="22"/>
    </row>
    <row r="1989" ht="12.75">
      <c r="A1989" s="22"/>
    </row>
    <row r="1990" ht="12.75">
      <c r="A1990" s="22"/>
    </row>
    <row r="1991" ht="12.75">
      <c r="A1991" s="22"/>
    </row>
    <row r="1992" ht="12.75">
      <c r="A1992" s="22"/>
    </row>
    <row r="1993" ht="12.75">
      <c r="A1993" s="22"/>
    </row>
    <row r="1994" ht="12.75">
      <c r="A1994" s="22"/>
    </row>
    <row r="1995" ht="12.75">
      <c r="A1995" s="22"/>
    </row>
    <row r="1996" ht="12.75">
      <c r="A1996" s="22"/>
    </row>
    <row r="1997" ht="12.75">
      <c r="A1997" s="22"/>
    </row>
    <row r="1998" ht="12.75">
      <c r="A1998" s="22"/>
    </row>
    <row r="1999" ht="12.75">
      <c r="A1999" s="22"/>
    </row>
    <row r="2000" ht="12.75">
      <c r="A2000" s="22"/>
    </row>
    <row r="2001" ht="12.75">
      <c r="A2001" s="22"/>
    </row>
    <row r="2002" ht="12.75">
      <c r="A2002" s="22"/>
    </row>
    <row r="2003" ht="12.75">
      <c r="A2003" s="22"/>
    </row>
    <row r="2004" ht="12.75">
      <c r="A2004" s="22"/>
    </row>
    <row r="2005" ht="12.75">
      <c r="A2005" s="22"/>
    </row>
    <row r="2006" ht="12.75">
      <c r="A2006" s="22"/>
    </row>
    <row r="2007" ht="12.75">
      <c r="A2007" s="22"/>
    </row>
    <row r="2008" ht="12.75">
      <c r="A2008" s="22"/>
    </row>
    <row r="2009" ht="12.75">
      <c r="A2009" s="22"/>
    </row>
    <row r="2010" ht="12.75">
      <c r="A2010" s="22"/>
    </row>
    <row r="2011" ht="12.75">
      <c r="A2011" s="22"/>
    </row>
    <row r="2012" ht="12.75">
      <c r="A2012" s="22"/>
    </row>
    <row r="2013" ht="12.75">
      <c r="A2013" s="22"/>
    </row>
    <row r="2014" ht="12.75">
      <c r="A2014" s="22"/>
    </row>
    <row r="2015" ht="12.75">
      <c r="A2015" s="22"/>
    </row>
    <row r="2016" ht="12.75">
      <c r="A2016" s="22"/>
    </row>
    <row r="2017" ht="12.75">
      <c r="A2017" s="22"/>
    </row>
    <row r="2018" ht="12.75">
      <c r="A2018" s="22"/>
    </row>
    <row r="2019" ht="12.75">
      <c r="A2019" s="22"/>
    </row>
    <row r="2020" ht="12.75">
      <c r="A2020" s="22"/>
    </row>
    <row r="2021" ht="12.75">
      <c r="A2021" s="22"/>
    </row>
    <row r="2022" ht="12.75">
      <c r="A2022" s="22"/>
    </row>
    <row r="2023" ht="12.75">
      <c r="A2023" s="22"/>
    </row>
    <row r="2024" ht="12.75">
      <c r="A2024" s="22"/>
    </row>
    <row r="2025" ht="12.75">
      <c r="A2025" s="22"/>
    </row>
    <row r="2026" ht="12.75">
      <c r="A2026" s="22"/>
    </row>
    <row r="2027" ht="12.75">
      <c r="A2027" s="22"/>
    </row>
    <row r="2028" ht="12.75">
      <c r="A2028" s="22"/>
    </row>
    <row r="2029" ht="12.75">
      <c r="A2029" s="22"/>
    </row>
    <row r="2030" ht="12.75">
      <c r="A2030" s="22"/>
    </row>
    <row r="2031" ht="12.75">
      <c r="A2031" s="22"/>
    </row>
    <row r="2032" ht="12.75">
      <c r="A2032" s="22"/>
    </row>
    <row r="2033" ht="12.75">
      <c r="A2033" s="22"/>
    </row>
    <row r="2034" ht="12.75">
      <c r="A2034" s="22"/>
    </row>
    <row r="2035" ht="12.75">
      <c r="A2035" s="22"/>
    </row>
    <row r="2036" ht="12.75">
      <c r="A2036" s="22"/>
    </row>
    <row r="2037" ht="12.75">
      <c r="A2037" s="22"/>
    </row>
    <row r="2038" ht="12.75">
      <c r="A2038" s="22"/>
    </row>
    <row r="2039" ht="12.75">
      <c r="A2039" s="22"/>
    </row>
  </sheetData>
  <sheetProtection/>
  <printOptions gridLines="1"/>
  <pageMargins left="0.7874015748031497" right="0.37" top="0.71" bottom="0.74" header="0.38" footer="0.5118110236220472"/>
  <pageSetup horizontalDpi="600" verticalDpi="600" orientation="portrait" paperSize="9" r:id="rId1"/>
  <headerFooter alignWithMargins="0">
    <oddHeader>&amp;CBST – Lista wpłat składek członkowskich 
alfabetycznie do 5 października 2007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Szefler</dc:creator>
  <cp:keywords/>
  <dc:description/>
  <cp:lastModifiedBy>Dorota Górak-Łuba</cp:lastModifiedBy>
  <cp:lastPrinted>2008-04-05T05:32:32Z</cp:lastPrinted>
  <dcterms:created xsi:type="dcterms:W3CDTF">2007-01-08T13:01:29Z</dcterms:created>
  <dcterms:modified xsi:type="dcterms:W3CDTF">2012-03-12T21:58:34Z</dcterms:modified>
  <cp:category/>
  <cp:version/>
  <cp:contentType/>
  <cp:contentStatus/>
</cp:coreProperties>
</file>